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bc\Desktop\"/>
    </mc:Choice>
  </mc:AlternateContent>
  <bookViews>
    <workbookView xWindow="0" yWindow="60" windowWidth="16380" windowHeight="8130" tabRatio="986"/>
  </bookViews>
  <sheets>
    <sheet name="Lot 1" sheetId="5" r:id="rId1"/>
  </sheets>
  <calcPr calcId="162913"/>
</workbook>
</file>

<file path=xl/calcChain.xml><?xml version="1.0" encoding="utf-8"?>
<calcChain xmlns="http://schemas.openxmlformats.org/spreadsheetml/2006/main">
  <c r="J8" i="5" l="1"/>
  <c r="J88" i="5" l="1"/>
  <c r="F88" i="5"/>
  <c r="J87" i="5"/>
  <c r="F87" i="5"/>
  <c r="I87" i="5" s="1"/>
  <c r="J86" i="5"/>
  <c r="F86" i="5"/>
  <c r="I86" i="5" s="1"/>
  <c r="J85" i="5"/>
  <c r="F85" i="5"/>
  <c r="I85" i="5" s="1"/>
  <c r="J84" i="5"/>
  <c r="F84" i="5"/>
  <c r="I84" i="5" s="1"/>
  <c r="J82" i="5"/>
  <c r="F82" i="5"/>
  <c r="I82" i="5" s="1"/>
  <c r="J83" i="5"/>
  <c r="F83" i="5"/>
  <c r="I83" i="5" s="1"/>
  <c r="J81" i="5"/>
  <c r="F81" i="5"/>
  <c r="I81" i="5" s="1"/>
  <c r="J79" i="5"/>
  <c r="F79" i="5"/>
  <c r="I79" i="5" s="1"/>
  <c r="J78" i="5"/>
  <c r="F78" i="5"/>
  <c r="I78" i="5" s="1"/>
  <c r="J77" i="5"/>
  <c r="F77" i="5"/>
  <c r="I77" i="5" s="1"/>
  <c r="J76" i="5"/>
  <c r="F76" i="5"/>
  <c r="I76" i="5" s="1"/>
  <c r="I88" i="5" s="1"/>
  <c r="J74" i="5"/>
  <c r="F74" i="5"/>
  <c r="I74" i="5" s="1"/>
  <c r="J73" i="5"/>
  <c r="F73" i="5"/>
  <c r="I73" i="5" s="1"/>
  <c r="J71" i="5"/>
  <c r="F71" i="5"/>
  <c r="I71" i="5" s="1"/>
  <c r="J70" i="5"/>
  <c r="F70" i="5"/>
  <c r="I70" i="5"/>
  <c r="J68" i="5"/>
  <c r="F68" i="5"/>
  <c r="I68" i="5" s="1"/>
  <c r="J67" i="5"/>
  <c r="F67" i="5"/>
  <c r="I67" i="5" s="1"/>
  <c r="J66" i="5"/>
  <c r="F66" i="5"/>
  <c r="I66" i="5" s="1"/>
  <c r="J65" i="5"/>
  <c r="F65" i="5"/>
  <c r="I65" i="5" s="1"/>
  <c r="J63" i="5"/>
  <c r="F63" i="5"/>
  <c r="I63" i="5" s="1"/>
  <c r="J62" i="5"/>
  <c r="F62" i="5"/>
  <c r="I62" i="5"/>
  <c r="J61" i="5"/>
  <c r="F61" i="5"/>
  <c r="I61" i="5" s="1"/>
  <c r="J60" i="5"/>
  <c r="F60" i="5"/>
  <c r="I60" i="5" s="1"/>
  <c r="J59" i="5"/>
  <c r="F59" i="5"/>
  <c r="I59" i="5" s="1"/>
  <c r="J58" i="5"/>
  <c r="F58" i="5"/>
  <c r="I58" i="5" s="1"/>
  <c r="J57" i="5"/>
  <c r="F57" i="5"/>
  <c r="I57" i="5" s="1"/>
  <c r="J55" i="5"/>
  <c r="F55" i="5"/>
  <c r="I55" i="5"/>
  <c r="J54" i="5"/>
  <c r="F54" i="5"/>
  <c r="I54" i="5" s="1"/>
  <c r="J53" i="5"/>
  <c r="F53" i="5"/>
  <c r="I53" i="5" s="1"/>
  <c r="J52" i="5"/>
  <c r="F52" i="5"/>
  <c r="I52" i="5" s="1"/>
  <c r="J50" i="5"/>
  <c r="F50" i="5"/>
  <c r="I50" i="5"/>
  <c r="J49" i="5"/>
  <c r="F49" i="5"/>
  <c r="I49" i="5"/>
  <c r="J47" i="5"/>
  <c r="F47" i="5"/>
  <c r="I47" i="5" s="1"/>
  <c r="J46" i="5"/>
  <c r="F46" i="5"/>
  <c r="I46" i="5" s="1"/>
  <c r="J45" i="5"/>
  <c r="F45" i="5"/>
  <c r="I45" i="5" s="1"/>
  <c r="J44" i="5"/>
  <c r="F44" i="5"/>
  <c r="I44" i="5" s="1"/>
  <c r="J43" i="5"/>
  <c r="F43" i="5"/>
  <c r="I43" i="5" s="1"/>
  <c r="J42" i="5"/>
  <c r="F42" i="5"/>
  <c r="I42" i="5" s="1"/>
  <c r="J41" i="5"/>
  <c r="F41" i="5"/>
  <c r="I41" i="5" s="1"/>
  <c r="J40" i="5"/>
  <c r="F40" i="5"/>
  <c r="I40" i="5" s="1"/>
  <c r="J39" i="5"/>
  <c r="F39" i="5"/>
  <c r="I39" i="5" s="1"/>
  <c r="J38" i="5"/>
  <c r="F38" i="5"/>
  <c r="I38" i="5" s="1"/>
  <c r="J37" i="5"/>
  <c r="F37" i="5"/>
  <c r="I37" i="5" s="1"/>
  <c r="J36" i="5"/>
  <c r="F36" i="5"/>
  <c r="I36" i="5"/>
  <c r="J35" i="5"/>
  <c r="F35" i="5"/>
  <c r="I35" i="5" s="1"/>
  <c r="J34" i="5"/>
  <c r="F34" i="5"/>
  <c r="I34" i="5" s="1"/>
  <c r="J33" i="5"/>
  <c r="F33" i="5"/>
  <c r="I33" i="5"/>
  <c r="J32" i="5"/>
  <c r="F32" i="5"/>
  <c r="I32" i="5" s="1"/>
  <c r="J31" i="5"/>
  <c r="F31" i="5"/>
  <c r="I31" i="5" s="1"/>
  <c r="J11" i="5"/>
  <c r="F11" i="5"/>
  <c r="I11" i="5" s="1"/>
  <c r="J10" i="5"/>
  <c r="F10" i="5"/>
  <c r="I10" i="5" s="1"/>
  <c r="J29" i="5"/>
  <c r="F29" i="5"/>
  <c r="I29" i="5" s="1"/>
  <c r="J28" i="5"/>
  <c r="F28" i="5"/>
  <c r="I28" i="5" s="1"/>
  <c r="J27" i="5"/>
  <c r="F27" i="5"/>
  <c r="I27" i="5" s="1"/>
  <c r="J26" i="5"/>
  <c r="F26" i="5"/>
  <c r="I26" i="5"/>
  <c r="J25" i="5"/>
  <c r="F25" i="5"/>
  <c r="I25" i="5" s="1"/>
  <c r="J24" i="5"/>
  <c r="F24" i="5"/>
  <c r="I24" i="5"/>
  <c r="J23" i="5"/>
  <c r="F23" i="5"/>
  <c r="I23" i="5" s="1"/>
  <c r="J22" i="5"/>
  <c r="F22" i="5"/>
  <c r="I22" i="5" s="1"/>
  <c r="J21" i="5"/>
  <c r="F21" i="5"/>
  <c r="I21" i="5" s="1"/>
  <c r="J20" i="5"/>
  <c r="F20" i="5"/>
  <c r="I20" i="5" s="1"/>
  <c r="J19" i="5"/>
  <c r="F19" i="5"/>
  <c r="I19" i="5" s="1"/>
  <c r="J18" i="5"/>
  <c r="F18" i="5"/>
  <c r="I18" i="5"/>
  <c r="J17" i="5"/>
  <c r="F17" i="5"/>
  <c r="I17" i="5" s="1"/>
  <c r="J16" i="5"/>
  <c r="F16" i="5"/>
  <c r="I16" i="5" s="1"/>
  <c r="J15" i="5"/>
  <c r="F15" i="5"/>
  <c r="I15" i="5" s="1"/>
  <c r="J14" i="5"/>
  <c r="F14" i="5"/>
  <c r="I14" i="5" s="1"/>
  <c r="J13" i="5"/>
  <c r="F13" i="5"/>
  <c r="I13" i="5" s="1"/>
  <c r="J12" i="5"/>
  <c r="F12" i="5"/>
  <c r="I12" i="5" s="1"/>
  <c r="J9" i="5"/>
  <c r="F9" i="5"/>
  <c r="I9" i="5" s="1"/>
  <c r="F8" i="5"/>
  <c r="I8" i="5" s="1"/>
  <c r="J89" i="5" l="1"/>
  <c r="I89" i="5"/>
</calcChain>
</file>

<file path=xl/sharedStrings.xml><?xml version="1.0" encoding="utf-8"?>
<sst xmlns="http://schemas.openxmlformats.org/spreadsheetml/2006/main" count="310" uniqueCount="218">
  <si>
    <t>ECRITURE ET CORRECTION</t>
  </si>
  <si>
    <t>Crayon à papier</t>
  </si>
  <si>
    <t>Taille crayon</t>
  </si>
  <si>
    <t>Stylo à bille</t>
  </si>
  <si>
    <t>Stylo feutre</t>
  </si>
  <si>
    <t>Surligneur</t>
  </si>
  <si>
    <t>Marqueur permanent</t>
  </si>
  <si>
    <t>Gomme</t>
  </si>
  <si>
    <t>Blanche - Plastique - Sous fourreau individuel</t>
  </si>
  <si>
    <t>Correcteur souris</t>
  </si>
  <si>
    <t>FOURNITURES ET ACCESSOIRES</t>
  </si>
  <si>
    <t>Agrafeuse de bureau</t>
  </si>
  <si>
    <t>Pince agrafeuse - N°10 - Agrafage minimum 15 feuilles</t>
  </si>
  <si>
    <t>Agrafes</t>
  </si>
  <si>
    <t>1 boite</t>
  </si>
  <si>
    <t>N°10 - Boite de 1000</t>
  </si>
  <si>
    <t>Ote agrafes</t>
  </si>
  <si>
    <t>Petit modèle de bureau - Forme crabe</t>
  </si>
  <si>
    <t>Punaises couleurs</t>
  </si>
  <si>
    <t>Couleurs assorties - Boite de 100</t>
  </si>
  <si>
    <t>Trombones</t>
  </si>
  <si>
    <t>25 mm - Boite de 100</t>
  </si>
  <si>
    <t>32 mm - Boite de 100</t>
  </si>
  <si>
    <t>Elastiques</t>
  </si>
  <si>
    <t>100g - 200mm x 1,5 - Boite de 100</t>
  </si>
  <si>
    <t>Aimants</t>
  </si>
  <si>
    <t>12mm - Couleurs assorties - Boite de 10</t>
  </si>
  <si>
    <t>Cutter</t>
  </si>
  <si>
    <t>9 mm</t>
  </si>
  <si>
    <t xml:space="preserve">Lames cutter </t>
  </si>
  <si>
    <t>9 mm - Etui de 10</t>
  </si>
  <si>
    <t>Règle plate</t>
  </si>
  <si>
    <t>30 cm</t>
  </si>
  <si>
    <t>Ciseau ambidextre</t>
  </si>
  <si>
    <t>17 cm</t>
  </si>
  <si>
    <t>Colle bâton</t>
  </si>
  <si>
    <t>Pot à crayon</t>
  </si>
  <si>
    <t>Diamètre environ 7cm - Hauteur environ 7cm</t>
  </si>
  <si>
    <t>Calculatrice de bureau</t>
  </si>
  <si>
    <t>Corbeille à papiers</t>
  </si>
  <si>
    <t>EMBALLAGES</t>
  </si>
  <si>
    <t xml:space="preserve">Ruban adhésif </t>
  </si>
  <si>
    <t>19mmx33m - Transparent</t>
  </si>
  <si>
    <t>Dévidoir pour rouleau scotch</t>
  </si>
  <si>
    <t>Escargot - Pour scotch de 19mmx33m</t>
  </si>
  <si>
    <t>BLOCS ET CAHIERS</t>
  </si>
  <si>
    <t>127x76mm - Jaune</t>
  </si>
  <si>
    <t>Petits carreaux - 21x29,7cm - 180p. -  80gr</t>
  </si>
  <si>
    <t>Petits carreaux - 17x22cm - 180p. - 80gr</t>
  </si>
  <si>
    <t>Registre</t>
  </si>
  <si>
    <t>34x22 lignes</t>
  </si>
  <si>
    <t>PRESENTATION</t>
  </si>
  <si>
    <t>Protège documents</t>
  </si>
  <si>
    <t>60 vues - 21x29,7cm</t>
  </si>
  <si>
    <t>Pochettes à plastifier</t>
  </si>
  <si>
    <t>A4 - 125 microns - Boite de 100</t>
  </si>
  <si>
    <t>A3 - 80 microns - Boite de 100</t>
  </si>
  <si>
    <t>Magnétique - Rechargeable</t>
  </si>
  <si>
    <t>Recharge pour brosse tableau magnétique</t>
  </si>
  <si>
    <t>10 recharges</t>
  </si>
  <si>
    <t>Vaporisateur - 250ml environ</t>
  </si>
  <si>
    <t>Recharge pour tableau conférence</t>
  </si>
  <si>
    <t>Rouleau</t>
  </si>
  <si>
    <t>CLASSEMENT ET ARCHIVAGE</t>
  </si>
  <si>
    <t>Chemise extensible balacron</t>
  </si>
  <si>
    <t>Classeur à levier</t>
  </si>
  <si>
    <t>Corbeille à courriers</t>
  </si>
  <si>
    <t>Dimensions approximatives : L26 x P35 x H7cm</t>
  </si>
  <si>
    <t>Dossiers suspendus pour armoire</t>
  </si>
  <si>
    <t>Fond en V - Paquet de 25</t>
  </si>
  <si>
    <t>1 paquet</t>
  </si>
  <si>
    <t>AGENDAS</t>
  </si>
  <si>
    <t>Agenda de bureau</t>
  </si>
  <si>
    <t>Semainier - 21x29,7 - Sans mémos</t>
  </si>
  <si>
    <t>Bloc éphéméride</t>
  </si>
  <si>
    <t>Dates à droite</t>
  </si>
  <si>
    <t>EQUIPEMENTS DE BUREAU</t>
  </si>
  <si>
    <t>12mm - Noir/blanc</t>
  </si>
  <si>
    <t>ENVELOPPES</t>
  </si>
  <si>
    <t>Enveloppes Kraft</t>
  </si>
  <si>
    <t>Chemises cartonnées</t>
  </si>
  <si>
    <t>Pochettes perforées</t>
  </si>
  <si>
    <t>Sous chemises</t>
  </si>
  <si>
    <t>Défil Notes</t>
  </si>
  <si>
    <t>Intercalaires</t>
  </si>
  <si>
    <t>6 poses</t>
  </si>
  <si>
    <t>12 poses</t>
  </si>
  <si>
    <t>Boîtes archives</t>
  </si>
  <si>
    <t>Points</t>
  </si>
  <si>
    <t>TOTAL DE LA COMMANDE</t>
  </si>
  <si>
    <t>Quantité</t>
  </si>
  <si>
    <t>Blocs post-it</t>
  </si>
  <si>
    <t>CENTRE</t>
  </si>
  <si>
    <t>Référence BPU Marché</t>
  </si>
  <si>
    <t>Conditionnement</t>
  </si>
  <si>
    <t xml:space="preserve">Total </t>
  </si>
  <si>
    <t>unité</t>
  </si>
  <si>
    <t>Application frontale - Environ longueur 10m et largeur 4mm - Type Tipp-Ex</t>
  </si>
  <si>
    <t>Rouge - Corps transparent - Type Bic Cristal</t>
  </si>
  <si>
    <t>Bleu - Corps transparent - Type Bic Cristal</t>
  </si>
  <si>
    <t>Pointe fine 0,5mm - Lot de 10 couleurs différentes</t>
  </si>
  <si>
    <t>Prix HT</t>
  </si>
  <si>
    <t>Prix TTC</t>
  </si>
  <si>
    <t>32mm - Couleurs assorties - Boite de 4</t>
  </si>
  <si>
    <t>Ruban pour titreuse Brother Tze</t>
  </si>
  <si>
    <t>07510</t>
  </si>
  <si>
    <t>00010</t>
  </si>
  <si>
    <t>00011</t>
  </si>
  <si>
    <t>00012</t>
  </si>
  <si>
    <t>00013</t>
  </si>
  <si>
    <t>78536</t>
  </si>
  <si>
    <t>78537</t>
  </si>
  <si>
    <t>78538</t>
  </si>
  <si>
    <t>78539</t>
  </si>
  <si>
    <t>33304</t>
  </si>
  <si>
    <t>33310</t>
  </si>
  <si>
    <t>33308</t>
  </si>
  <si>
    <t>33307</t>
  </si>
  <si>
    <t>41948</t>
  </si>
  <si>
    <t>74704</t>
  </si>
  <si>
    <t>41947</t>
  </si>
  <si>
    <t>41949</t>
  </si>
  <si>
    <t>15030</t>
  </si>
  <si>
    <t>36016</t>
  </si>
  <si>
    <t>35329</t>
  </si>
  <si>
    <t>24003</t>
  </si>
  <si>
    <t>21829</t>
  </si>
  <si>
    <t>10107</t>
  </si>
  <si>
    <t>68018</t>
  </si>
  <si>
    <t>39013</t>
  </si>
  <si>
    <t>10176</t>
  </si>
  <si>
    <t>10180</t>
  </si>
  <si>
    <t>10709</t>
  </si>
  <si>
    <t>79931</t>
  </si>
  <si>
    <t>79938</t>
  </si>
  <si>
    <t>05000</t>
  </si>
  <si>
    <t>42469</t>
  </si>
  <si>
    <t>78324</t>
  </si>
  <si>
    <t>64189</t>
  </si>
  <si>
    <t>33317</t>
  </si>
  <si>
    <t>59325</t>
  </si>
  <si>
    <t>21845</t>
  </si>
  <si>
    <t>79561</t>
  </si>
  <si>
    <t>61331</t>
  </si>
  <si>
    <t>63618</t>
  </si>
  <si>
    <t>64405</t>
  </si>
  <si>
    <t>10531</t>
  </si>
  <si>
    <t>10527</t>
  </si>
  <si>
    <t>17938</t>
  </si>
  <si>
    <t>48657</t>
  </si>
  <si>
    <t>36606</t>
  </si>
  <si>
    <t>41905</t>
  </si>
  <si>
    <t>23535</t>
  </si>
  <si>
    <t>23536</t>
  </si>
  <si>
    <t>64565</t>
  </si>
  <si>
    <t>80400</t>
  </si>
  <si>
    <t>11127</t>
  </si>
  <si>
    <t>11129</t>
  </si>
  <si>
    <t>82380</t>
  </si>
  <si>
    <t>64371</t>
  </si>
  <si>
    <t>52032</t>
  </si>
  <si>
    <t>64991</t>
  </si>
  <si>
    <t>65576</t>
  </si>
  <si>
    <t>64457</t>
  </si>
  <si>
    <t>36362</t>
  </si>
  <si>
    <t>75692</t>
  </si>
  <si>
    <t>PC011</t>
  </si>
  <si>
    <t>PP001</t>
  </si>
  <si>
    <t>PC043</t>
  </si>
  <si>
    <t>PB013</t>
  </si>
  <si>
    <t>PC1406</t>
  </si>
  <si>
    <t>PC1412</t>
  </si>
  <si>
    <t>PC004</t>
  </si>
  <si>
    <t>PC026</t>
  </si>
  <si>
    <t>LOT RESERVE L'EA</t>
  </si>
  <si>
    <t>Métal</t>
  </si>
  <si>
    <t>Avec gomme - Type HB</t>
  </si>
  <si>
    <t>Noir - Corps transparent - Type Bic Cristal</t>
  </si>
  <si>
    <t>Vert - Corps transparent - Type Bic Cristal</t>
  </si>
  <si>
    <t>Bleu - Pointe 0,5mm - Type Paper Mate Flair</t>
  </si>
  <si>
    <t>Noir - Pointe 0,5mm - Type Paper Mate Flair</t>
  </si>
  <si>
    <t>Rouge - Pointe 0,5mm - Type Paper Mate Flair</t>
  </si>
  <si>
    <t>Vert - Pointe 0,5mm - Type Paper Mate Flair</t>
  </si>
  <si>
    <t>Pointe ogive - Noir - Type Bic 2000</t>
  </si>
  <si>
    <t>Pointe ogive - Bleu - Type Bic 2000</t>
  </si>
  <si>
    <t>Jaune - Type Stabilo Boss</t>
  </si>
  <si>
    <t>Bleu - Type Stabilo Boss</t>
  </si>
  <si>
    <t>Vert - Type Stabilo Boss</t>
  </si>
  <si>
    <t>Rose - Type Stabilo Boss</t>
  </si>
  <si>
    <t>Pointe ogive - Vert - Type Bic 2000</t>
  </si>
  <si>
    <t>Pointe ogive - Rouge - Type Bic 2000</t>
  </si>
  <si>
    <t>Pointe ogive - Lot 6 couleurs imposées</t>
  </si>
  <si>
    <t>Marqueur effaçable tableau blanc</t>
  </si>
  <si>
    <t>Environ 8g - Type UHU</t>
  </si>
  <si>
    <t>Ronde - Plastique</t>
  </si>
  <si>
    <t>Fermeture sangle velcro - Avec rabat</t>
  </si>
  <si>
    <t>Dos 8cm - Pour feuille 21x29,7cm</t>
  </si>
  <si>
    <t xml:space="preserve">Dos 10cm </t>
  </si>
  <si>
    <t>Dos 20cm</t>
  </si>
  <si>
    <t>A4 - 60g</t>
  </si>
  <si>
    <t>160g - 24x32cm</t>
  </si>
  <si>
    <t>A4 - Transparentes pour classeur</t>
  </si>
  <si>
    <t>1 lot</t>
  </si>
  <si>
    <t>120g - Avec soufflet 30mm - 229x324 - environ 50 enveloppes</t>
  </si>
  <si>
    <t>120g - Avec soufflet 50mm - 229x324 - environ 25 enveloppes</t>
  </si>
  <si>
    <t>120g - Avec soufflet 50mm - 260x330 - environ 10 enveloppes</t>
  </si>
  <si>
    <t>Nettoyant aérosol pour tableau blanc</t>
  </si>
  <si>
    <t>9mm - Noir/blanc</t>
  </si>
  <si>
    <t>35497</t>
  </si>
  <si>
    <t>Désignation des fournitures</t>
  </si>
  <si>
    <t>33429</t>
  </si>
  <si>
    <t>FORMULAIRE DE COMMANDE 2023</t>
  </si>
  <si>
    <t>Grand cahier à spirales</t>
  </si>
  <si>
    <t>Petit cahier à spirales</t>
  </si>
  <si>
    <t>FOURNITURES DE BUREAU</t>
  </si>
  <si>
    <t>Grand écran - Alimentation solaire et piles</t>
  </si>
  <si>
    <t>90g -  Sans soufflet - 229x324 - environ 50 enveloppes</t>
  </si>
  <si>
    <t>Brosse tableau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</si>
</sst>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color rgb="FFFF0000"/>
      <name val="Arial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2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6" fillId="0" borderId="1" xfId="3" applyNumberFormat="1" applyFont="1" applyBorder="1" applyAlignment="1">
      <alignment horizontal="center" vertical="center" wrapText="1"/>
    </xf>
    <xf numFmtId="44" fontId="0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9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1" fontId="11" fillId="0" borderId="0" xfId="0" applyNumberFormat="1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44" fontId="6" fillId="0" borderId="0" xfId="2" applyFont="1" applyFill="1" applyAlignment="1" applyProtection="1">
      <alignment horizontal="center" vertical="center"/>
    </xf>
    <xf numFmtId="1" fontId="6" fillId="0" borderId="0" xfId="2" applyNumberFormat="1" applyFont="1" applyFill="1" applyAlignment="1" applyProtection="1">
      <alignment horizontal="center" vertical="center"/>
    </xf>
    <xf numFmtId="44" fontId="6" fillId="0" borderId="0" xfId="1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1" fontId="11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vertical="center"/>
    </xf>
    <xf numFmtId="44" fontId="6" fillId="0" borderId="2" xfId="2" applyFont="1" applyFill="1" applyBorder="1" applyAlignment="1" applyProtection="1">
      <alignment horizontal="center" vertical="center"/>
    </xf>
    <xf numFmtId="1" fontId="6" fillId="0" borderId="2" xfId="2" applyNumberFormat="1" applyFont="1" applyFill="1" applyBorder="1" applyAlignment="1" applyProtection="1">
      <alignment horizontal="center" vertical="center"/>
    </xf>
    <xf numFmtId="44" fontId="6" fillId="0" borderId="2" xfId="1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1" fontId="3" fillId="0" borderId="1" xfId="0" applyNumberFormat="1" applyFont="1" applyBorder="1" applyAlignment="1">
      <alignment horizontal="center" vertical="center"/>
    </xf>
    <xf numFmtId="3" fontId="2" fillId="5" borderId="1" xfId="3" applyNumberFormat="1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1" fontId="13" fillId="2" borderId="1" xfId="0" applyNumberFormat="1" applyFont="1" applyFill="1" applyBorder="1" applyAlignment="1" applyProtection="1">
      <alignment horizontal="center" vertical="center" wrapText="1"/>
    </xf>
    <xf numFmtId="44" fontId="2" fillId="5" borderId="3" xfId="3" applyNumberFormat="1" applyFont="1" applyFill="1" applyBorder="1" applyAlignment="1">
      <alignment horizontal="center" vertical="center"/>
    </xf>
    <xf numFmtId="0" fontId="3" fillId="6" borderId="1" xfId="3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vertical="center"/>
    </xf>
    <xf numFmtId="0" fontId="3" fillId="0" borderId="1" xfId="3" applyFont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horizontal="center" vertical="center" wrapText="1"/>
    </xf>
    <xf numFmtId="2" fontId="3" fillId="0" borderId="1" xfId="3" applyNumberFormat="1" applyFont="1" applyBorder="1" applyAlignment="1" applyProtection="1">
      <alignment vertical="center"/>
    </xf>
    <xf numFmtId="1" fontId="3" fillId="0" borderId="1" xfId="3" applyNumberFormat="1" applyFont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vertical="center" wrapText="1"/>
    </xf>
    <xf numFmtId="0" fontId="3" fillId="4" borderId="1" xfId="3" applyFont="1" applyFill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3" fillId="0" borderId="1" xfId="3" applyNumberFormat="1" applyFont="1" applyBorder="1" applyAlignment="1" applyProtection="1">
      <alignment horizontal="center" vertical="center"/>
    </xf>
    <xf numFmtId="0" fontId="3" fillId="4" borderId="1" xfId="3" applyFont="1" applyFill="1" applyBorder="1" applyAlignment="1" applyProtection="1">
      <alignment vertical="center"/>
    </xf>
    <xf numFmtId="0" fontId="3" fillId="4" borderId="1" xfId="3" applyFont="1" applyFill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vertical="center" wrapText="1"/>
    </xf>
    <xf numFmtId="0" fontId="6" fillId="0" borderId="1" xfId="3" applyFont="1" applyBorder="1" applyAlignment="1" applyProtection="1">
      <alignment horizontal="center" vertical="center" wrapText="1"/>
    </xf>
    <xf numFmtId="0" fontId="6" fillId="0" borderId="1" xfId="3" applyFont="1" applyBorder="1" applyAlignment="1" applyProtection="1">
      <alignment vertical="center"/>
    </xf>
    <xf numFmtId="0" fontId="6" fillId="0" borderId="1" xfId="3" applyFont="1" applyBorder="1" applyAlignment="1" applyProtection="1">
      <alignment horizontal="center" vertical="center"/>
    </xf>
    <xf numFmtId="0" fontId="3" fillId="4" borderId="1" xfId="3" applyFont="1" applyFill="1" applyBorder="1" applyAlignment="1" applyProtection="1">
      <alignment vertical="center" wrapText="1"/>
    </xf>
    <xf numFmtId="2" fontId="3" fillId="0" borderId="1" xfId="3" applyNumberFormat="1" applyFont="1" applyBorder="1" applyAlignment="1" applyProtection="1">
      <alignment horizontal="right" vertical="center"/>
    </xf>
    <xf numFmtId="0" fontId="3" fillId="0" borderId="1" xfId="3" applyFont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5" fillId="3" borderId="5" xfId="3" applyFont="1" applyFill="1" applyBorder="1" applyAlignment="1" applyProtection="1">
      <alignment horizontal="center" vertical="center"/>
    </xf>
    <xf numFmtId="0" fontId="5" fillId="3" borderId="3" xfId="3" applyFont="1" applyFill="1" applyBorder="1" applyAlignment="1" applyProtection="1">
      <alignment horizontal="center" vertical="center"/>
    </xf>
    <xf numFmtId="0" fontId="5" fillId="3" borderId="4" xfId="3" applyFont="1" applyFill="1" applyBorder="1" applyAlignment="1" applyProtection="1">
      <alignment horizontal="center" vertical="center"/>
    </xf>
    <xf numFmtId="0" fontId="4" fillId="5" borderId="5" xfId="3" applyFont="1" applyFill="1" applyBorder="1" applyAlignment="1" applyProtection="1">
      <alignment horizontal="center" vertical="center"/>
    </xf>
    <xf numFmtId="0" fontId="4" fillId="5" borderId="3" xfId="3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</xf>
  </cellXfs>
  <cellStyles count="4">
    <cellStyle name="Euro" xfId="1"/>
    <cellStyle name="Monétaire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847725</xdr:colOff>
      <xdr:row>1</xdr:row>
      <xdr:rowOff>485775</xdr:rowOff>
    </xdr:to>
    <xdr:pic>
      <xdr:nvPicPr>
        <xdr:cNvPr id="9220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524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tabSelected="1" zoomScaleNormal="100" workbookViewId="0">
      <selection activeCell="B61" sqref="B61"/>
    </sheetView>
  </sheetViews>
  <sheetFormatPr baseColWidth="10" defaultColWidth="9.140625" defaultRowHeight="12.75" x14ac:dyDescent="0.25"/>
  <cols>
    <col min="1" max="1" width="14.140625" style="2" customWidth="1"/>
    <col min="2" max="2" width="35.5703125" style="1" customWidth="1"/>
    <col min="3" max="3" width="63.7109375" style="2" customWidth="1"/>
    <col min="4" max="4" width="16.28515625" style="1" customWidth="1"/>
    <col min="5" max="6" width="11.42578125" style="1" hidden="1" customWidth="1"/>
    <col min="7" max="7" width="7.7109375" style="2" customWidth="1"/>
    <col min="8" max="8" width="9.28515625" style="2" customWidth="1"/>
    <col min="9" max="9" width="12.28515625" style="2" hidden="1" customWidth="1"/>
    <col min="10" max="10" width="10.28515625" style="2" customWidth="1"/>
    <col min="11" max="16384" width="9.140625" style="1"/>
  </cols>
  <sheetData>
    <row r="1" spans="1:12" s="5" customFormat="1" ht="40.5" customHeight="1" x14ac:dyDescent="0.25">
      <c r="A1" s="67" t="s">
        <v>214</v>
      </c>
      <c r="B1" s="67"/>
      <c r="C1" s="67"/>
      <c r="D1" s="67"/>
      <c r="E1" s="67"/>
      <c r="F1" s="67"/>
      <c r="G1" s="67"/>
      <c r="H1" s="67"/>
      <c r="I1" s="67"/>
      <c r="J1" s="67"/>
      <c r="K1" s="26"/>
      <c r="L1" s="4"/>
    </row>
    <row r="2" spans="1:12" s="5" customFormat="1" ht="40.5" customHeight="1" x14ac:dyDescent="0.25">
      <c r="A2" s="68" t="s">
        <v>211</v>
      </c>
      <c r="B2" s="68"/>
      <c r="C2" s="68"/>
      <c r="D2" s="68"/>
      <c r="E2" s="68"/>
      <c r="F2" s="68"/>
      <c r="G2" s="68"/>
      <c r="H2" s="68"/>
      <c r="I2" s="68"/>
      <c r="J2" s="68"/>
      <c r="K2" s="28"/>
      <c r="L2" s="4"/>
    </row>
    <row r="3" spans="1:12" s="5" customFormat="1" ht="9.75" customHeight="1" x14ac:dyDescent="0.25">
      <c r="A3" s="27"/>
      <c r="B3" s="6"/>
      <c r="C3" s="6"/>
      <c r="D3" s="7"/>
      <c r="E3" s="8"/>
      <c r="F3" s="9"/>
      <c r="G3" s="10"/>
      <c r="H3" s="10"/>
      <c r="I3" s="11"/>
      <c r="J3" s="12"/>
      <c r="K3" s="13"/>
      <c r="L3" s="4"/>
    </row>
    <row r="4" spans="1:12" s="5" customFormat="1" ht="20.25" customHeight="1" x14ac:dyDescent="0.25">
      <c r="A4" s="14" t="s">
        <v>92</v>
      </c>
      <c r="B4" s="69"/>
      <c r="C4" s="70"/>
      <c r="E4" s="8"/>
      <c r="F4" s="15"/>
      <c r="G4" s="10"/>
      <c r="H4" s="10"/>
      <c r="I4" s="11"/>
      <c r="J4" s="12"/>
      <c r="K4" s="16"/>
      <c r="L4" s="12"/>
    </row>
    <row r="5" spans="1:12" s="5" customFormat="1" ht="9.75" customHeight="1" x14ac:dyDescent="0.25">
      <c r="A5" s="27"/>
      <c r="B5" s="6"/>
      <c r="C5" s="6"/>
      <c r="D5" s="7"/>
      <c r="E5" s="17"/>
      <c r="F5" s="18"/>
      <c r="G5" s="19"/>
      <c r="H5" s="19"/>
      <c r="I5" s="20"/>
      <c r="J5" s="21"/>
      <c r="K5" s="16"/>
      <c r="L5" s="12"/>
    </row>
    <row r="6" spans="1:12" s="23" customFormat="1" ht="25.5" x14ac:dyDescent="0.25">
      <c r="A6" s="22" t="s">
        <v>93</v>
      </c>
      <c r="B6" s="71" t="s">
        <v>209</v>
      </c>
      <c r="C6" s="71"/>
      <c r="D6" s="22" t="s">
        <v>94</v>
      </c>
      <c r="E6" s="22" t="s">
        <v>101</v>
      </c>
      <c r="F6" s="22" t="s">
        <v>102</v>
      </c>
      <c r="G6" s="22" t="s">
        <v>88</v>
      </c>
      <c r="H6" s="29" t="s">
        <v>90</v>
      </c>
      <c r="I6" s="22" t="s">
        <v>90</v>
      </c>
      <c r="J6" s="22" t="s">
        <v>95</v>
      </c>
      <c r="K6" s="16"/>
      <c r="L6" s="12"/>
    </row>
    <row r="7" spans="1:12" x14ac:dyDescent="0.25">
      <c r="A7" s="62" t="s">
        <v>0</v>
      </c>
      <c r="B7" s="63"/>
      <c r="C7" s="63"/>
      <c r="D7" s="63"/>
      <c r="E7" s="63"/>
      <c r="F7" s="63"/>
      <c r="G7" s="63"/>
      <c r="H7" s="63"/>
      <c r="I7" s="63"/>
      <c r="J7" s="64"/>
      <c r="K7" s="16"/>
      <c r="L7" s="12"/>
    </row>
    <row r="8" spans="1:12" ht="15" customHeight="1" x14ac:dyDescent="0.25">
      <c r="A8" s="33">
        <v>79009</v>
      </c>
      <c r="B8" s="34" t="s">
        <v>1</v>
      </c>
      <c r="C8" s="35" t="s">
        <v>176</v>
      </c>
      <c r="D8" s="36" t="s">
        <v>96</v>
      </c>
      <c r="E8" s="34">
        <v>1.05</v>
      </c>
      <c r="F8" s="37">
        <f>E8*1.2</f>
        <v>1.26</v>
      </c>
      <c r="G8" s="38">
        <v>6</v>
      </c>
      <c r="H8" s="31"/>
      <c r="I8" s="3">
        <f>F8*H8</f>
        <v>0</v>
      </c>
      <c r="J8" s="24">
        <f>G8*H8</f>
        <v>0</v>
      </c>
      <c r="K8" s="16"/>
      <c r="L8" s="12"/>
    </row>
    <row r="9" spans="1:12" ht="15" customHeight="1" x14ac:dyDescent="0.25">
      <c r="A9" s="33" t="s">
        <v>105</v>
      </c>
      <c r="B9" s="34" t="s">
        <v>2</v>
      </c>
      <c r="C9" s="35" t="s">
        <v>175</v>
      </c>
      <c r="D9" s="36" t="s">
        <v>96</v>
      </c>
      <c r="E9" s="34">
        <v>0.08</v>
      </c>
      <c r="F9" s="37">
        <f t="shared" ref="F9:F29" si="0">E9*1.2</f>
        <v>9.6000000000000002E-2</v>
      </c>
      <c r="G9" s="38">
        <v>1</v>
      </c>
      <c r="H9" s="31"/>
      <c r="I9" s="3">
        <f t="shared" ref="I9:I71" si="1">F9*H9</f>
        <v>0</v>
      </c>
      <c r="J9" s="24">
        <f t="shared" ref="J9:J77" si="2">G9*H9</f>
        <v>0</v>
      </c>
      <c r="K9" s="16"/>
      <c r="L9" s="12"/>
    </row>
    <row r="10" spans="1:12" ht="15" customHeight="1" x14ac:dyDescent="0.25">
      <c r="A10" s="33" t="s">
        <v>124</v>
      </c>
      <c r="B10" s="41" t="s">
        <v>7</v>
      </c>
      <c r="C10" s="42" t="s">
        <v>8</v>
      </c>
      <c r="D10" s="36" t="s">
        <v>96</v>
      </c>
      <c r="E10" s="34">
        <v>0.09</v>
      </c>
      <c r="F10" s="37">
        <f>E10*1.2</f>
        <v>0.108</v>
      </c>
      <c r="G10" s="38">
        <v>1</v>
      </c>
      <c r="H10" s="31"/>
      <c r="I10" s="3">
        <f>F10*H10</f>
        <v>0</v>
      </c>
      <c r="J10" s="24">
        <f>G10*H10</f>
        <v>0</v>
      </c>
    </row>
    <row r="11" spans="1:12" ht="15" customHeight="1" x14ac:dyDescent="0.25">
      <c r="A11" s="33" t="s">
        <v>125</v>
      </c>
      <c r="B11" s="41" t="s">
        <v>9</v>
      </c>
      <c r="C11" s="40" t="s">
        <v>97</v>
      </c>
      <c r="D11" s="36" t="s">
        <v>96</v>
      </c>
      <c r="E11" s="34">
        <v>1.35</v>
      </c>
      <c r="F11" s="37">
        <f>E11*1.2</f>
        <v>1.62</v>
      </c>
      <c r="G11" s="38">
        <v>7</v>
      </c>
      <c r="H11" s="31"/>
      <c r="I11" s="3">
        <f>F11*H11</f>
        <v>0</v>
      </c>
      <c r="J11" s="24">
        <f>G11*H11</f>
        <v>0</v>
      </c>
    </row>
    <row r="12" spans="1:12" ht="15" customHeight="1" x14ac:dyDescent="0.25">
      <c r="A12" s="33" t="s">
        <v>106</v>
      </c>
      <c r="B12" s="39" t="s">
        <v>3</v>
      </c>
      <c r="C12" s="40" t="s">
        <v>99</v>
      </c>
      <c r="D12" s="36" t="s">
        <v>96</v>
      </c>
      <c r="E12" s="34">
        <v>0.12</v>
      </c>
      <c r="F12" s="37">
        <f t="shared" si="0"/>
        <v>0.14399999999999999</v>
      </c>
      <c r="G12" s="38">
        <v>1</v>
      </c>
      <c r="H12" s="31"/>
      <c r="I12" s="3">
        <f t="shared" si="1"/>
        <v>0</v>
      </c>
      <c r="J12" s="24">
        <f t="shared" si="2"/>
        <v>0</v>
      </c>
      <c r="K12" s="16"/>
      <c r="L12" s="12"/>
    </row>
    <row r="13" spans="1:12" ht="15" customHeight="1" x14ac:dyDescent="0.25">
      <c r="A13" s="33" t="s">
        <v>107</v>
      </c>
      <c r="B13" s="39" t="s">
        <v>3</v>
      </c>
      <c r="C13" s="40" t="s">
        <v>177</v>
      </c>
      <c r="D13" s="36" t="s">
        <v>96</v>
      </c>
      <c r="E13" s="34">
        <v>0.12</v>
      </c>
      <c r="F13" s="37">
        <f t="shared" si="0"/>
        <v>0.14399999999999999</v>
      </c>
      <c r="G13" s="38">
        <v>1</v>
      </c>
      <c r="H13" s="31"/>
      <c r="I13" s="3">
        <f t="shared" si="1"/>
        <v>0</v>
      </c>
      <c r="J13" s="24">
        <f t="shared" si="2"/>
        <v>0</v>
      </c>
      <c r="K13" s="16"/>
      <c r="L13" s="12"/>
    </row>
    <row r="14" spans="1:12" ht="15" customHeight="1" x14ac:dyDescent="0.25">
      <c r="A14" s="33" t="s">
        <v>108</v>
      </c>
      <c r="B14" s="39" t="s">
        <v>3</v>
      </c>
      <c r="C14" s="40" t="s">
        <v>98</v>
      </c>
      <c r="D14" s="36" t="s">
        <v>96</v>
      </c>
      <c r="E14" s="34">
        <v>0.12</v>
      </c>
      <c r="F14" s="37">
        <f t="shared" si="0"/>
        <v>0.14399999999999999</v>
      </c>
      <c r="G14" s="38">
        <v>1</v>
      </c>
      <c r="H14" s="31"/>
      <c r="I14" s="3">
        <f t="shared" si="1"/>
        <v>0</v>
      </c>
      <c r="J14" s="24">
        <f t="shared" si="2"/>
        <v>0</v>
      </c>
      <c r="K14" s="16"/>
      <c r="L14" s="12"/>
    </row>
    <row r="15" spans="1:12" ht="15" customHeight="1" x14ac:dyDescent="0.25">
      <c r="A15" s="33" t="s">
        <v>109</v>
      </c>
      <c r="B15" s="39" t="s">
        <v>3</v>
      </c>
      <c r="C15" s="40" t="s">
        <v>178</v>
      </c>
      <c r="D15" s="36" t="s">
        <v>96</v>
      </c>
      <c r="E15" s="34">
        <v>0.12</v>
      </c>
      <c r="F15" s="37">
        <f t="shared" si="0"/>
        <v>0.14399999999999999</v>
      </c>
      <c r="G15" s="38">
        <v>1</v>
      </c>
      <c r="H15" s="31"/>
      <c r="I15" s="3">
        <f t="shared" si="1"/>
        <v>0</v>
      </c>
      <c r="J15" s="24">
        <f t="shared" si="2"/>
        <v>0</v>
      </c>
    </row>
    <row r="16" spans="1:12" ht="15" customHeight="1" x14ac:dyDescent="0.25">
      <c r="A16" s="33" t="s">
        <v>110</v>
      </c>
      <c r="B16" s="39" t="s">
        <v>4</v>
      </c>
      <c r="C16" s="40" t="s">
        <v>179</v>
      </c>
      <c r="D16" s="36" t="s">
        <v>96</v>
      </c>
      <c r="E16" s="34">
        <v>0.34</v>
      </c>
      <c r="F16" s="37">
        <f t="shared" si="0"/>
        <v>0.40800000000000003</v>
      </c>
      <c r="G16" s="38">
        <v>2</v>
      </c>
      <c r="H16" s="31"/>
      <c r="I16" s="3">
        <f t="shared" si="1"/>
        <v>0</v>
      </c>
      <c r="J16" s="24">
        <f t="shared" si="2"/>
        <v>0</v>
      </c>
    </row>
    <row r="17" spans="1:10" ht="15" customHeight="1" x14ac:dyDescent="0.25">
      <c r="A17" s="33" t="s">
        <v>111</v>
      </c>
      <c r="B17" s="41" t="s">
        <v>4</v>
      </c>
      <c r="C17" s="40" t="s">
        <v>180</v>
      </c>
      <c r="D17" s="36" t="s">
        <v>96</v>
      </c>
      <c r="E17" s="34">
        <v>0.34</v>
      </c>
      <c r="F17" s="37">
        <f t="shared" si="0"/>
        <v>0.40800000000000003</v>
      </c>
      <c r="G17" s="38">
        <v>2</v>
      </c>
      <c r="H17" s="31"/>
      <c r="I17" s="3">
        <f t="shared" si="1"/>
        <v>0</v>
      </c>
      <c r="J17" s="24">
        <f t="shared" si="2"/>
        <v>0</v>
      </c>
    </row>
    <row r="18" spans="1:10" ht="15" customHeight="1" x14ac:dyDescent="0.25">
      <c r="A18" s="33" t="s">
        <v>112</v>
      </c>
      <c r="B18" s="41" t="s">
        <v>4</v>
      </c>
      <c r="C18" s="40" t="s">
        <v>181</v>
      </c>
      <c r="D18" s="36" t="s">
        <v>96</v>
      </c>
      <c r="E18" s="34">
        <v>0.34</v>
      </c>
      <c r="F18" s="37">
        <f t="shared" si="0"/>
        <v>0.40800000000000003</v>
      </c>
      <c r="G18" s="38">
        <v>2</v>
      </c>
      <c r="H18" s="31"/>
      <c r="I18" s="3">
        <f t="shared" si="1"/>
        <v>0</v>
      </c>
      <c r="J18" s="24">
        <f t="shared" si="2"/>
        <v>0</v>
      </c>
    </row>
    <row r="19" spans="1:10" ht="15" customHeight="1" x14ac:dyDescent="0.25">
      <c r="A19" s="33" t="s">
        <v>113</v>
      </c>
      <c r="B19" s="41" t="s">
        <v>4</v>
      </c>
      <c r="C19" s="40" t="s">
        <v>182</v>
      </c>
      <c r="D19" s="36" t="s">
        <v>96</v>
      </c>
      <c r="E19" s="34">
        <v>0.34</v>
      </c>
      <c r="F19" s="37">
        <f t="shared" si="0"/>
        <v>0.40800000000000003</v>
      </c>
      <c r="G19" s="38">
        <v>2</v>
      </c>
      <c r="H19" s="31"/>
      <c r="I19" s="3">
        <f t="shared" si="1"/>
        <v>0</v>
      </c>
      <c r="J19" s="24">
        <f t="shared" si="2"/>
        <v>0</v>
      </c>
    </row>
    <row r="20" spans="1:10" ht="15" customHeight="1" x14ac:dyDescent="0.25">
      <c r="A20" s="33" t="s">
        <v>114</v>
      </c>
      <c r="B20" s="41" t="s">
        <v>5</v>
      </c>
      <c r="C20" s="42" t="s">
        <v>185</v>
      </c>
      <c r="D20" s="36" t="s">
        <v>96</v>
      </c>
      <c r="E20" s="34">
        <v>0.27</v>
      </c>
      <c r="F20" s="37">
        <f t="shared" si="0"/>
        <v>0.32400000000000001</v>
      </c>
      <c r="G20" s="38">
        <v>2</v>
      </c>
      <c r="H20" s="31"/>
      <c r="I20" s="3">
        <f t="shared" si="1"/>
        <v>0</v>
      </c>
      <c r="J20" s="24">
        <f t="shared" si="2"/>
        <v>0</v>
      </c>
    </row>
    <row r="21" spans="1:10" ht="15" customHeight="1" x14ac:dyDescent="0.25">
      <c r="A21" s="33" t="s">
        <v>115</v>
      </c>
      <c r="B21" s="41" t="s">
        <v>5</v>
      </c>
      <c r="C21" s="42" t="s">
        <v>186</v>
      </c>
      <c r="D21" s="36" t="s">
        <v>96</v>
      </c>
      <c r="E21" s="34">
        <v>0.27</v>
      </c>
      <c r="F21" s="37">
        <f t="shared" si="0"/>
        <v>0.32400000000000001</v>
      </c>
      <c r="G21" s="38">
        <v>2</v>
      </c>
      <c r="H21" s="31"/>
      <c r="I21" s="3">
        <f t="shared" si="1"/>
        <v>0</v>
      </c>
      <c r="J21" s="24">
        <f t="shared" si="2"/>
        <v>0</v>
      </c>
    </row>
    <row r="22" spans="1:10" ht="15" customHeight="1" x14ac:dyDescent="0.25">
      <c r="A22" s="33" t="s">
        <v>116</v>
      </c>
      <c r="B22" s="41" t="s">
        <v>5</v>
      </c>
      <c r="C22" s="42" t="s">
        <v>187</v>
      </c>
      <c r="D22" s="36" t="s">
        <v>96</v>
      </c>
      <c r="E22" s="34">
        <v>0.27</v>
      </c>
      <c r="F22" s="37">
        <f t="shared" si="0"/>
        <v>0.32400000000000001</v>
      </c>
      <c r="G22" s="38">
        <v>2</v>
      </c>
      <c r="H22" s="31"/>
      <c r="I22" s="3">
        <f t="shared" si="1"/>
        <v>0</v>
      </c>
      <c r="J22" s="24">
        <f t="shared" si="2"/>
        <v>0</v>
      </c>
    </row>
    <row r="23" spans="1:10" ht="15" customHeight="1" x14ac:dyDescent="0.25">
      <c r="A23" s="33" t="s">
        <v>117</v>
      </c>
      <c r="B23" s="41" t="s">
        <v>5</v>
      </c>
      <c r="C23" s="42" t="s">
        <v>188</v>
      </c>
      <c r="D23" s="36" t="s">
        <v>96</v>
      </c>
      <c r="E23" s="34">
        <v>0.27</v>
      </c>
      <c r="F23" s="37">
        <f t="shared" si="0"/>
        <v>0.32400000000000001</v>
      </c>
      <c r="G23" s="38">
        <v>2</v>
      </c>
      <c r="H23" s="31"/>
      <c r="I23" s="3">
        <f t="shared" si="1"/>
        <v>0</v>
      </c>
      <c r="J23" s="24">
        <f t="shared" si="2"/>
        <v>0</v>
      </c>
    </row>
    <row r="24" spans="1:10" ht="15" customHeight="1" x14ac:dyDescent="0.25">
      <c r="A24" s="33" t="s">
        <v>118</v>
      </c>
      <c r="B24" s="39" t="s">
        <v>6</v>
      </c>
      <c r="C24" s="40" t="s">
        <v>183</v>
      </c>
      <c r="D24" s="36" t="s">
        <v>96</v>
      </c>
      <c r="E24" s="34">
        <v>0.39</v>
      </c>
      <c r="F24" s="37">
        <f t="shared" si="0"/>
        <v>0.46799999999999997</v>
      </c>
      <c r="G24" s="38">
        <v>2</v>
      </c>
      <c r="H24" s="31"/>
      <c r="I24" s="3">
        <f t="shared" si="1"/>
        <v>0</v>
      </c>
      <c r="J24" s="24">
        <f t="shared" si="2"/>
        <v>0</v>
      </c>
    </row>
    <row r="25" spans="1:10" ht="15" customHeight="1" x14ac:dyDescent="0.25">
      <c r="A25" s="33" t="s">
        <v>119</v>
      </c>
      <c r="B25" s="43" t="s">
        <v>6</v>
      </c>
      <c r="C25" s="36" t="s">
        <v>189</v>
      </c>
      <c r="D25" s="36" t="s">
        <v>96</v>
      </c>
      <c r="E25" s="34">
        <v>0.39</v>
      </c>
      <c r="F25" s="37">
        <f t="shared" si="0"/>
        <v>0.46799999999999997</v>
      </c>
      <c r="G25" s="38">
        <v>2</v>
      </c>
      <c r="H25" s="31"/>
      <c r="I25" s="3">
        <f t="shared" si="1"/>
        <v>0</v>
      </c>
      <c r="J25" s="24">
        <f t="shared" si="2"/>
        <v>0</v>
      </c>
    </row>
    <row r="26" spans="1:10" ht="15" customHeight="1" x14ac:dyDescent="0.25">
      <c r="A26" s="33" t="s">
        <v>120</v>
      </c>
      <c r="B26" s="43" t="s">
        <v>6</v>
      </c>
      <c r="C26" s="36" t="s">
        <v>184</v>
      </c>
      <c r="D26" s="36" t="s">
        <v>96</v>
      </c>
      <c r="E26" s="34">
        <v>0.39</v>
      </c>
      <c r="F26" s="37">
        <f t="shared" si="0"/>
        <v>0.46799999999999997</v>
      </c>
      <c r="G26" s="38">
        <v>2</v>
      </c>
      <c r="H26" s="31"/>
      <c r="I26" s="3">
        <f t="shared" si="1"/>
        <v>0</v>
      </c>
      <c r="J26" s="24">
        <f t="shared" si="2"/>
        <v>0</v>
      </c>
    </row>
    <row r="27" spans="1:10" ht="15" customHeight="1" x14ac:dyDescent="0.25">
      <c r="A27" s="33" t="s">
        <v>121</v>
      </c>
      <c r="B27" s="43" t="s">
        <v>6</v>
      </c>
      <c r="C27" s="36" t="s">
        <v>190</v>
      </c>
      <c r="D27" s="36" t="s">
        <v>96</v>
      </c>
      <c r="E27" s="34">
        <v>0.39</v>
      </c>
      <c r="F27" s="37">
        <f t="shared" si="0"/>
        <v>0.46799999999999997</v>
      </c>
      <c r="G27" s="38">
        <v>2</v>
      </c>
      <c r="H27" s="31"/>
      <c r="I27" s="3">
        <f t="shared" si="1"/>
        <v>0</v>
      </c>
      <c r="J27" s="24">
        <f t="shared" si="2"/>
        <v>0</v>
      </c>
    </row>
    <row r="28" spans="1:10" ht="15" customHeight="1" x14ac:dyDescent="0.25">
      <c r="A28" s="33" t="s">
        <v>122</v>
      </c>
      <c r="B28" s="43" t="s">
        <v>192</v>
      </c>
      <c r="C28" s="36" t="s">
        <v>191</v>
      </c>
      <c r="D28" s="44" t="s">
        <v>96</v>
      </c>
      <c r="E28" s="34">
        <v>2.2999999999999998</v>
      </c>
      <c r="F28" s="37">
        <f t="shared" si="0"/>
        <v>2.76</v>
      </c>
      <c r="G28" s="38">
        <v>11</v>
      </c>
      <c r="H28" s="31"/>
      <c r="I28" s="3">
        <f t="shared" si="1"/>
        <v>0</v>
      </c>
      <c r="J28" s="24">
        <f t="shared" si="2"/>
        <v>0</v>
      </c>
    </row>
    <row r="29" spans="1:10" x14ac:dyDescent="0.25">
      <c r="A29" s="33" t="s">
        <v>123</v>
      </c>
      <c r="B29" s="41" t="s">
        <v>6</v>
      </c>
      <c r="C29" s="40" t="s">
        <v>100</v>
      </c>
      <c r="D29" s="36" t="s">
        <v>96</v>
      </c>
      <c r="E29" s="34">
        <v>3.36</v>
      </c>
      <c r="F29" s="37">
        <f t="shared" si="0"/>
        <v>4.032</v>
      </c>
      <c r="G29" s="38">
        <v>16</v>
      </c>
      <c r="H29" s="31"/>
      <c r="I29" s="3">
        <f t="shared" si="1"/>
        <v>0</v>
      </c>
      <c r="J29" s="24">
        <f t="shared" si="2"/>
        <v>0</v>
      </c>
    </row>
    <row r="30" spans="1:10" x14ac:dyDescent="0.25">
      <c r="A30" s="62" t="s">
        <v>10</v>
      </c>
      <c r="B30" s="63"/>
      <c r="C30" s="63"/>
      <c r="D30" s="63"/>
      <c r="E30" s="63"/>
      <c r="F30" s="63"/>
      <c r="G30" s="63"/>
      <c r="H30" s="63"/>
      <c r="I30" s="63"/>
      <c r="J30" s="64"/>
    </row>
    <row r="31" spans="1:10" ht="15" customHeight="1" x14ac:dyDescent="0.25">
      <c r="A31" s="33" t="s">
        <v>126</v>
      </c>
      <c r="B31" s="41" t="s">
        <v>11</v>
      </c>
      <c r="C31" s="45" t="s">
        <v>12</v>
      </c>
      <c r="D31" s="36" t="s">
        <v>96</v>
      </c>
      <c r="E31" s="37">
        <v>1.5</v>
      </c>
      <c r="F31" s="37">
        <f>E31*1.2</f>
        <v>1.7999999999999998</v>
      </c>
      <c r="G31" s="38">
        <v>8</v>
      </c>
      <c r="H31" s="31"/>
      <c r="I31" s="3">
        <f t="shared" si="1"/>
        <v>0</v>
      </c>
      <c r="J31" s="24">
        <f t="shared" si="2"/>
        <v>0</v>
      </c>
    </row>
    <row r="32" spans="1:10" ht="15" customHeight="1" x14ac:dyDescent="0.25">
      <c r="A32" s="33" t="s">
        <v>127</v>
      </c>
      <c r="B32" s="34" t="s">
        <v>13</v>
      </c>
      <c r="C32" s="46" t="s">
        <v>15</v>
      </c>
      <c r="D32" s="36" t="s">
        <v>14</v>
      </c>
      <c r="E32" s="34">
        <v>0.06</v>
      </c>
      <c r="F32" s="37">
        <f t="shared" ref="F32:F47" si="3">E32*1.2</f>
        <v>7.1999999999999995E-2</v>
      </c>
      <c r="G32" s="38">
        <v>1</v>
      </c>
      <c r="H32" s="31"/>
      <c r="I32" s="3">
        <f t="shared" si="1"/>
        <v>0</v>
      </c>
      <c r="J32" s="24">
        <f t="shared" si="2"/>
        <v>0</v>
      </c>
    </row>
    <row r="33" spans="1:10" ht="15" customHeight="1" x14ac:dyDescent="0.25">
      <c r="A33" s="33" t="s">
        <v>128</v>
      </c>
      <c r="B33" s="34" t="s">
        <v>16</v>
      </c>
      <c r="C33" s="46" t="s">
        <v>17</v>
      </c>
      <c r="D33" s="36" t="s">
        <v>96</v>
      </c>
      <c r="E33" s="37">
        <v>0.2</v>
      </c>
      <c r="F33" s="37">
        <f t="shared" si="3"/>
        <v>0.24</v>
      </c>
      <c r="G33" s="38">
        <v>1</v>
      </c>
      <c r="H33" s="31"/>
      <c r="I33" s="3">
        <f t="shared" si="1"/>
        <v>0</v>
      </c>
      <c r="J33" s="24">
        <f t="shared" si="2"/>
        <v>0</v>
      </c>
    </row>
    <row r="34" spans="1:10" ht="15" customHeight="1" x14ac:dyDescent="0.25">
      <c r="A34" s="33" t="s">
        <v>129</v>
      </c>
      <c r="B34" s="34" t="s">
        <v>18</v>
      </c>
      <c r="C34" s="46" t="s">
        <v>19</v>
      </c>
      <c r="D34" s="36" t="s">
        <v>14</v>
      </c>
      <c r="E34" s="34">
        <v>0.42</v>
      </c>
      <c r="F34" s="37">
        <f t="shared" si="3"/>
        <v>0.504</v>
      </c>
      <c r="G34" s="38">
        <v>2</v>
      </c>
      <c r="H34" s="31"/>
      <c r="I34" s="3">
        <f t="shared" si="1"/>
        <v>0</v>
      </c>
      <c r="J34" s="24">
        <f t="shared" si="2"/>
        <v>0</v>
      </c>
    </row>
    <row r="35" spans="1:10" ht="15" customHeight="1" x14ac:dyDescent="0.25">
      <c r="A35" s="33" t="s">
        <v>130</v>
      </c>
      <c r="B35" s="34" t="s">
        <v>20</v>
      </c>
      <c r="C35" s="46" t="s">
        <v>21</v>
      </c>
      <c r="D35" s="36" t="s">
        <v>14</v>
      </c>
      <c r="E35" s="34">
        <v>0.14000000000000001</v>
      </c>
      <c r="F35" s="37">
        <f t="shared" si="3"/>
        <v>0.16800000000000001</v>
      </c>
      <c r="G35" s="38">
        <v>1</v>
      </c>
      <c r="H35" s="31"/>
      <c r="I35" s="3">
        <f t="shared" si="1"/>
        <v>0</v>
      </c>
      <c r="J35" s="24">
        <f t="shared" si="2"/>
        <v>0</v>
      </c>
    </row>
    <row r="36" spans="1:10" ht="15" customHeight="1" x14ac:dyDescent="0.25">
      <c r="A36" s="33" t="s">
        <v>131</v>
      </c>
      <c r="B36" s="34" t="s">
        <v>20</v>
      </c>
      <c r="C36" s="35" t="s">
        <v>22</v>
      </c>
      <c r="D36" s="36" t="s">
        <v>14</v>
      </c>
      <c r="E36" s="34">
        <v>0.19</v>
      </c>
      <c r="F36" s="37">
        <f t="shared" si="3"/>
        <v>0.22799999999999998</v>
      </c>
      <c r="G36" s="38">
        <v>1</v>
      </c>
      <c r="H36" s="31"/>
      <c r="I36" s="3">
        <f t="shared" si="1"/>
        <v>0</v>
      </c>
      <c r="J36" s="24">
        <f t="shared" si="2"/>
        <v>0</v>
      </c>
    </row>
    <row r="37" spans="1:10" ht="15" customHeight="1" x14ac:dyDescent="0.25">
      <c r="A37" s="33" t="s">
        <v>132</v>
      </c>
      <c r="B37" s="34" t="s">
        <v>23</v>
      </c>
      <c r="C37" s="35" t="s">
        <v>24</v>
      </c>
      <c r="D37" s="36" t="s">
        <v>14</v>
      </c>
      <c r="E37" s="34">
        <v>0.45</v>
      </c>
      <c r="F37" s="37">
        <f t="shared" si="3"/>
        <v>0.54</v>
      </c>
      <c r="G37" s="38">
        <v>3</v>
      </c>
      <c r="H37" s="31"/>
      <c r="I37" s="3">
        <f t="shared" si="1"/>
        <v>0</v>
      </c>
      <c r="J37" s="24">
        <f t="shared" si="2"/>
        <v>0</v>
      </c>
    </row>
    <row r="38" spans="1:10" ht="15" customHeight="1" x14ac:dyDescent="0.25">
      <c r="A38" s="33" t="s">
        <v>133</v>
      </c>
      <c r="B38" s="34" t="s">
        <v>25</v>
      </c>
      <c r="C38" s="35" t="s">
        <v>26</v>
      </c>
      <c r="D38" s="35" t="s">
        <v>14</v>
      </c>
      <c r="E38" s="34">
        <v>0.57999999999999996</v>
      </c>
      <c r="F38" s="37">
        <f t="shared" si="3"/>
        <v>0.69599999999999995</v>
      </c>
      <c r="G38" s="38">
        <v>3</v>
      </c>
      <c r="H38" s="31"/>
      <c r="I38" s="3">
        <f t="shared" si="1"/>
        <v>0</v>
      </c>
      <c r="J38" s="24">
        <f t="shared" si="2"/>
        <v>0</v>
      </c>
    </row>
    <row r="39" spans="1:10" ht="15" customHeight="1" x14ac:dyDescent="0.25">
      <c r="A39" s="33" t="s">
        <v>134</v>
      </c>
      <c r="B39" s="34" t="s">
        <v>25</v>
      </c>
      <c r="C39" s="35" t="s">
        <v>103</v>
      </c>
      <c r="D39" s="35" t="s">
        <v>14</v>
      </c>
      <c r="E39" s="34">
        <v>0.55000000000000004</v>
      </c>
      <c r="F39" s="37">
        <f t="shared" si="3"/>
        <v>0.66</v>
      </c>
      <c r="G39" s="38">
        <v>2</v>
      </c>
      <c r="H39" s="31"/>
      <c r="I39" s="3">
        <f t="shared" si="1"/>
        <v>0</v>
      </c>
      <c r="J39" s="24">
        <f t="shared" si="2"/>
        <v>0</v>
      </c>
    </row>
    <row r="40" spans="1:10" ht="15" customHeight="1" x14ac:dyDescent="0.25">
      <c r="A40" s="33" t="s">
        <v>135</v>
      </c>
      <c r="B40" s="34" t="s">
        <v>27</v>
      </c>
      <c r="C40" s="35" t="s">
        <v>28</v>
      </c>
      <c r="D40" s="36" t="s">
        <v>96</v>
      </c>
      <c r="E40" s="34">
        <v>0.12</v>
      </c>
      <c r="F40" s="37">
        <f t="shared" si="3"/>
        <v>0.14399999999999999</v>
      </c>
      <c r="G40" s="38">
        <v>1</v>
      </c>
      <c r="H40" s="31"/>
      <c r="I40" s="3">
        <f t="shared" si="1"/>
        <v>0</v>
      </c>
      <c r="J40" s="24">
        <f t="shared" si="2"/>
        <v>0</v>
      </c>
    </row>
    <row r="41" spans="1:10" ht="15" customHeight="1" x14ac:dyDescent="0.25">
      <c r="A41" s="33" t="s">
        <v>136</v>
      </c>
      <c r="B41" s="34" t="s">
        <v>29</v>
      </c>
      <c r="C41" s="35" t="s">
        <v>30</v>
      </c>
      <c r="D41" s="36" t="s">
        <v>96</v>
      </c>
      <c r="E41" s="34">
        <v>1.58</v>
      </c>
      <c r="F41" s="37">
        <f t="shared" si="3"/>
        <v>1.8959999999999999</v>
      </c>
      <c r="G41" s="38">
        <v>8</v>
      </c>
      <c r="H41" s="31"/>
      <c r="I41" s="3">
        <f t="shared" si="1"/>
        <v>0</v>
      </c>
      <c r="J41" s="24">
        <f t="shared" si="2"/>
        <v>0</v>
      </c>
    </row>
    <row r="42" spans="1:10" ht="15" customHeight="1" x14ac:dyDescent="0.25">
      <c r="A42" s="33" t="s">
        <v>137</v>
      </c>
      <c r="B42" s="34" t="s">
        <v>31</v>
      </c>
      <c r="C42" s="35" t="s">
        <v>32</v>
      </c>
      <c r="D42" s="36" t="s">
        <v>96</v>
      </c>
      <c r="E42" s="34">
        <v>0.14000000000000001</v>
      </c>
      <c r="F42" s="37">
        <f t="shared" si="3"/>
        <v>0.16800000000000001</v>
      </c>
      <c r="G42" s="38">
        <v>1</v>
      </c>
      <c r="H42" s="31"/>
      <c r="I42" s="3">
        <f t="shared" si="1"/>
        <v>0</v>
      </c>
      <c r="J42" s="24">
        <f t="shared" si="2"/>
        <v>0</v>
      </c>
    </row>
    <row r="43" spans="1:10" ht="15" customHeight="1" x14ac:dyDescent="0.25">
      <c r="A43" s="33" t="s">
        <v>138</v>
      </c>
      <c r="B43" s="34" t="s">
        <v>33</v>
      </c>
      <c r="C43" s="35" t="s">
        <v>34</v>
      </c>
      <c r="D43" s="36" t="s">
        <v>96</v>
      </c>
      <c r="E43" s="34">
        <v>0.76</v>
      </c>
      <c r="F43" s="37">
        <f t="shared" si="3"/>
        <v>0.91199999999999992</v>
      </c>
      <c r="G43" s="38">
        <v>4</v>
      </c>
      <c r="H43" s="31"/>
      <c r="I43" s="3">
        <f t="shared" si="1"/>
        <v>0</v>
      </c>
      <c r="J43" s="24">
        <f t="shared" si="2"/>
        <v>0</v>
      </c>
    </row>
    <row r="44" spans="1:10" ht="15" customHeight="1" x14ac:dyDescent="0.25">
      <c r="A44" s="33" t="s">
        <v>139</v>
      </c>
      <c r="B44" s="41" t="s">
        <v>35</v>
      </c>
      <c r="C44" s="42" t="s">
        <v>193</v>
      </c>
      <c r="D44" s="36" t="s">
        <v>96</v>
      </c>
      <c r="E44" s="34">
        <v>0.13</v>
      </c>
      <c r="F44" s="37">
        <f t="shared" si="3"/>
        <v>0.156</v>
      </c>
      <c r="G44" s="38">
        <v>1</v>
      </c>
      <c r="H44" s="31"/>
      <c r="I44" s="3">
        <f t="shared" si="1"/>
        <v>0</v>
      </c>
      <c r="J44" s="24">
        <f t="shared" si="2"/>
        <v>0</v>
      </c>
    </row>
    <row r="45" spans="1:10" ht="15" customHeight="1" x14ac:dyDescent="0.25">
      <c r="A45" s="33" t="s">
        <v>140</v>
      </c>
      <c r="B45" s="47" t="s">
        <v>36</v>
      </c>
      <c r="C45" s="48" t="s">
        <v>37</v>
      </c>
      <c r="D45" s="36" t="s">
        <v>96</v>
      </c>
      <c r="E45" s="34">
        <v>0.25</v>
      </c>
      <c r="F45" s="37">
        <f t="shared" si="3"/>
        <v>0.3</v>
      </c>
      <c r="G45" s="38">
        <v>2</v>
      </c>
      <c r="H45" s="31"/>
      <c r="I45" s="3">
        <f t="shared" si="1"/>
        <v>0</v>
      </c>
      <c r="J45" s="24">
        <f t="shared" si="2"/>
        <v>0</v>
      </c>
    </row>
    <row r="46" spans="1:10" x14ac:dyDescent="0.25">
      <c r="A46" s="33" t="s">
        <v>141</v>
      </c>
      <c r="B46" s="47" t="s">
        <v>38</v>
      </c>
      <c r="C46" s="44" t="s">
        <v>215</v>
      </c>
      <c r="D46" s="36" t="s">
        <v>96</v>
      </c>
      <c r="E46" s="34">
        <v>2.61</v>
      </c>
      <c r="F46" s="37">
        <f t="shared" si="3"/>
        <v>3.1319999999999997</v>
      </c>
      <c r="G46" s="38">
        <v>13</v>
      </c>
      <c r="H46" s="31"/>
      <c r="I46" s="3">
        <f t="shared" si="1"/>
        <v>0</v>
      </c>
      <c r="J46" s="24">
        <f t="shared" si="2"/>
        <v>0</v>
      </c>
    </row>
    <row r="47" spans="1:10" ht="15" customHeight="1" x14ac:dyDescent="0.25">
      <c r="A47" s="33" t="s">
        <v>142</v>
      </c>
      <c r="B47" s="43" t="s">
        <v>39</v>
      </c>
      <c r="C47" s="36" t="s">
        <v>194</v>
      </c>
      <c r="D47" s="36" t="s">
        <v>96</v>
      </c>
      <c r="E47" s="34">
        <v>1.18</v>
      </c>
      <c r="F47" s="37">
        <f t="shared" si="3"/>
        <v>1.4159999999999999</v>
      </c>
      <c r="G47" s="38">
        <v>6</v>
      </c>
      <c r="H47" s="31"/>
      <c r="I47" s="3">
        <f t="shared" si="1"/>
        <v>0</v>
      </c>
      <c r="J47" s="24">
        <f t="shared" si="2"/>
        <v>0</v>
      </c>
    </row>
    <row r="48" spans="1:10" x14ac:dyDescent="0.25">
      <c r="A48" s="62" t="s">
        <v>40</v>
      </c>
      <c r="B48" s="63"/>
      <c r="C48" s="63"/>
      <c r="D48" s="63"/>
      <c r="E48" s="63"/>
      <c r="F48" s="63"/>
      <c r="G48" s="63"/>
      <c r="H48" s="63"/>
      <c r="I48" s="63"/>
      <c r="J48" s="64"/>
    </row>
    <row r="49" spans="1:10" ht="15" customHeight="1" x14ac:dyDescent="0.25">
      <c r="A49" s="33" t="s">
        <v>143</v>
      </c>
      <c r="B49" s="34" t="s">
        <v>41</v>
      </c>
      <c r="C49" s="35" t="s">
        <v>42</v>
      </c>
      <c r="D49" s="36" t="s">
        <v>96</v>
      </c>
      <c r="E49" s="34">
        <v>0.15</v>
      </c>
      <c r="F49" s="37">
        <f>E49*1.2</f>
        <v>0.18</v>
      </c>
      <c r="G49" s="38">
        <v>1</v>
      </c>
      <c r="H49" s="31"/>
      <c r="I49" s="3">
        <f t="shared" si="1"/>
        <v>0</v>
      </c>
      <c r="J49" s="24">
        <f t="shared" si="2"/>
        <v>0</v>
      </c>
    </row>
    <row r="50" spans="1:10" ht="15" customHeight="1" x14ac:dyDescent="0.25">
      <c r="A50" s="33" t="s">
        <v>144</v>
      </c>
      <c r="B50" s="47" t="s">
        <v>43</v>
      </c>
      <c r="C50" s="48" t="s">
        <v>44</v>
      </c>
      <c r="D50" s="36" t="s">
        <v>96</v>
      </c>
      <c r="E50" s="34">
        <v>0.28999999999999998</v>
      </c>
      <c r="F50" s="37">
        <f>E50*1.2</f>
        <v>0.34799999999999998</v>
      </c>
      <c r="G50" s="38">
        <v>2</v>
      </c>
      <c r="H50" s="31"/>
      <c r="I50" s="3">
        <f t="shared" si="1"/>
        <v>0</v>
      </c>
      <c r="J50" s="24">
        <f t="shared" si="2"/>
        <v>0</v>
      </c>
    </row>
    <row r="51" spans="1:10" x14ac:dyDescent="0.25">
      <c r="A51" s="62" t="s">
        <v>45</v>
      </c>
      <c r="B51" s="63"/>
      <c r="C51" s="63"/>
      <c r="D51" s="63"/>
      <c r="E51" s="63"/>
      <c r="F51" s="63"/>
      <c r="G51" s="63"/>
      <c r="H51" s="63"/>
      <c r="I51" s="63"/>
      <c r="J51" s="64"/>
    </row>
    <row r="52" spans="1:10" ht="15" customHeight="1" x14ac:dyDescent="0.25">
      <c r="A52" s="33" t="s">
        <v>145</v>
      </c>
      <c r="B52" s="34" t="s">
        <v>91</v>
      </c>
      <c r="C52" s="35" t="s">
        <v>46</v>
      </c>
      <c r="D52" s="36" t="s">
        <v>96</v>
      </c>
      <c r="E52" s="34">
        <v>1.67</v>
      </c>
      <c r="F52" s="37">
        <f>E52*1.2</f>
        <v>2.004</v>
      </c>
      <c r="G52" s="38">
        <v>8</v>
      </c>
      <c r="H52" s="31"/>
      <c r="I52" s="3">
        <f t="shared" si="1"/>
        <v>0</v>
      </c>
      <c r="J52" s="24">
        <f t="shared" si="2"/>
        <v>0</v>
      </c>
    </row>
    <row r="53" spans="1:10" ht="15" customHeight="1" x14ac:dyDescent="0.25">
      <c r="A53" s="33" t="s">
        <v>146</v>
      </c>
      <c r="B53" s="34" t="s">
        <v>212</v>
      </c>
      <c r="C53" s="35" t="s">
        <v>47</v>
      </c>
      <c r="D53" s="36" t="s">
        <v>96</v>
      </c>
      <c r="E53" s="34">
        <v>0.95</v>
      </c>
      <c r="F53" s="37">
        <f>E53*1.2</f>
        <v>1.1399999999999999</v>
      </c>
      <c r="G53" s="38">
        <v>5</v>
      </c>
      <c r="H53" s="31"/>
      <c r="I53" s="3">
        <f t="shared" si="1"/>
        <v>0</v>
      </c>
      <c r="J53" s="24">
        <f t="shared" si="2"/>
        <v>0</v>
      </c>
    </row>
    <row r="54" spans="1:10" ht="15" customHeight="1" x14ac:dyDescent="0.25">
      <c r="A54" s="33" t="s">
        <v>147</v>
      </c>
      <c r="B54" s="34" t="s">
        <v>213</v>
      </c>
      <c r="C54" s="35" t="s">
        <v>48</v>
      </c>
      <c r="D54" s="36" t="s">
        <v>96</v>
      </c>
      <c r="E54" s="34">
        <v>0.66</v>
      </c>
      <c r="F54" s="37">
        <f>E54*1.2</f>
        <v>0.79200000000000004</v>
      </c>
      <c r="G54" s="38">
        <v>4</v>
      </c>
      <c r="H54" s="31"/>
      <c r="I54" s="3">
        <f t="shared" si="1"/>
        <v>0</v>
      </c>
      <c r="J54" s="24">
        <f t="shared" si="2"/>
        <v>0</v>
      </c>
    </row>
    <row r="55" spans="1:10" ht="15" customHeight="1" x14ac:dyDescent="0.25">
      <c r="A55" s="33" t="s">
        <v>148</v>
      </c>
      <c r="B55" s="34" t="s">
        <v>49</v>
      </c>
      <c r="C55" s="35" t="s">
        <v>50</v>
      </c>
      <c r="D55" s="36" t="s">
        <v>96</v>
      </c>
      <c r="E55" s="34">
        <v>5.83</v>
      </c>
      <c r="F55" s="37">
        <f>E55*1.2</f>
        <v>6.9959999999999996</v>
      </c>
      <c r="G55" s="38">
        <v>28</v>
      </c>
      <c r="H55" s="31"/>
      <c r="I55" s="3">
        <f t="shared" si="1"/>
        <v>0</v>
      </c>
      <c r="J55" s="24">
        <f t="shared" si="2"/>
        <v>0</v>
      </c>
    </row>
    <row r="56" spans="1:10" x14ac:dyDescent="0.25">
      <c r="A56" s="62" t="s">
        <v>51</v>
      </c>
      <c r="B56" s="63"/>
      <c r="C56" s="63"/>
      <c r="D56" s="63"/>
      <c r="E56" s="63"/>
      <c r="F56" s="63"/>
      <c r="G56" s="63"/>
      <c r="H56" s="63"/>
      <c r="I56" s="63"/>
      <c r="J56" s="64"/>
    </row>
    <row r="57" spans="1:10" ht="15" customHeight="1" x14ac:dyDescent="0.25">
      <c r="A57" s="33" t="s">
        <v>149</v>
      </c>
      <c r="B57" s="34" t="s">
        <v>52</v>
      </c>
      <c r="C57" s="35" t="s">
        <v>53</v>
      </c>
      <c r="D57" s="36" t="s">
        <v>96</v>
      </c>
      <c r="E57" s="34">
        <v>0.76</v>
      </c>
      <c r="F57" s="37">
        <f>E57*1.2</f>
        <v>0.91199999999999992</v>
      </c>
      <c r="G57" s="38">
        <v>4</v>
      </c>
      <c r="H57" s="31"/>
      <c r="I57" s="3">
        <f t="shared" si="1"/>
        <v>0</v>
      </c>
      <c r="J57" s="24">
        <f t="shared" si="2"/>
        <v>0</v>
      </c>
    </row>
    <row r="58" spans="1:10" ht="15" customHeight="1" x14ac:dyDescent="0.25">
      <c r="A58" s="33" t="s">
        <v>150</v>
      </c>
      <c r="B58" s="34" t="s">
        <v>54</v>
      </c>
      <c r="C58" s="35" t="s">
        <v>55</v>
      </c>
      <c r="D58" s="35" t="s">
        <v>14</v>
      </c>
      <c r="E58" s="34">
        <v>5.74</v>
      </c>
      <c r="F58" s="37">
        <f t="shared" ref="F58:F63" si="4">E58*1.2</f>
        <v>6.8879999999999999</v>
      </c>
      <c r="G58" s="38">
        <v>28</v>
      </c>
      <c r="H58" s="31"/>
      <c r="I58" s="3">
        <f t="shared" si="1"/>
        <v>0</v>
      </c>
      <c r="J58" s="24">
        <f t="shared" si="2"/>
        <v>0</v>
      </c>
    </row>
    <row r="59" spans="1:10" ht="15" customHeight="1" x14ac:dyDescent="0.25">
      <c r="A59" s="33" t="s">
        <v>151</v>
      </c>
      <c r="B59" s="34" t="s">
        <v>54</v>
      </c>
      <c r="C59" s="35" t="s">
        <v>56</v>
      </c>
      <c r="D59" s="35" t="s">
        <v>14</v>
      </c>
      <c r="E59" s="34">
        <v>6.91</v>
      </c>
      <c r="F59" s="37">
        <f t="shared" si="4"/>
        <v>8.2919999999999998</v>
      </c>
      <c r="G59" s="38">
        <v>34</v>
      </c>
      <c r="H59" s="31"/>
      <c r="I59" s="3">
        <f t="shared" si="1"/>
        <v>0</v>
      </c>
      <c r="J59" s="24">
        <f t="shared" si="2"/>
        <v>0</v>
      </c>
    </row>
    <row r="60" spans="1:10" ht="15" customHeight="1" x14ac:dyDescent="0.25">
      <c r="A60" s="33" t="s">
        <v>152</v>
      </c>
      <c r="B60" s="34" t="s">
        <v>217</v>
      </c>
      <c r="C60" s="35" t="s">
        <v>57</v>
      </c>
      <c r="D60" s="36" t="s">
        <v>96</v>
      </c>
      <c r="E60" s="34">
        <v>1.23</v>
      </c>
      <c r="F60" s="37">
        <f t="shared" si="4"/>
        <v>1.476</v>
      </c>
      <c r="G60" s="38">
        <v>6</v>
      </c>
      <c r="H60" s="31"/>
      <c r="I60" s="3">
        <f t="shared" si="1"/>
        <v>0</v>
      </c>
      <c r="J60" s="24">
        <f t="shared" si="2"/>
        <v>0</v>
      </c>
    </row>
    <row r="61" spans="1:10" ht="15" customHeight="1" x14ac:dyDescent="0.25">
      <c r="A61" s="33" t="s">
        <v>153</v>
      </c>
      <c r="B61" s="47" t="s">
        <v>58</v>
      </c>
      <c r="C61" s="48" t="s">
        <v>59</v>
      </c>
      <c r="D61" s="36" t="s">
        <v>96</v>
      </c>
      <c r="E61" s="34">
        <v>1.06</v>
      </c>
      <c r="F61" s="37">
        <f t="shared" si="4"/>
        <v>1.272</v>
      </c>
      <c r="G61" s="38">
        <v>6</v>
      </c>
      <c r="H61" s="31"/>
      <c r="I61" s="3">
        <f t="shared" si="1"/>
        <v>0</v>
      </c>
      <c r="J61" s="24">
        <f t="shared" si="2"/>
        <v>0</v>
      </c>
    </row>
    <row r="62" spans="1:10" ht="15" customHeight="1" x14ac:dyDescent="0.25">
      <c r="A62" s="33" t="s">
        <v>154</v>
      </c>
      <c r="B62" s="47" t="s">
        <v>206</v>
      </c>
      <c r="C62" s="48" t="s">
        <v>60</v>
      </c>
      <c r="D62" s="36" t="s">
        <v>96</v>
      </c>
      <c r="E62" s="37">
        <v>1.2</v>
      </c>
      <c r="F62" s="37">
        <f t="shared" si="4"/>
        <v>1.44</v>
      </c>
      <c r="G62" s="38">
        <v>6</v>
      </c>
      <c r="H62" s="31"/>
      <c r="I62" s="3">
        <f t="shared" si="1"/>
        <v>0</v>
      </c>
      <c r="J62" s="24">
        <f t="shared" si="2"/>
        <v>0</v>
      </c>
    </row>
    <row r="63" spans="1:10" ht="15" customHeight="1" x14ac:dyDescent="0.25">
      <c r="A63" s="33" t="s">
        <v>155</v>
      </c>
      <c r="B63" s="47" t="s">
        <v>61</v>
      </c>
      <c r="C63" s="48" t="s">
        <v>62</v>
      </c>
      <c r="D63" s="36" t="s">
        <v>96</v>
      </c>
      <c r="E63" s="47">
        <v>2.62</v>
      </c>
      <c r="F63" s="37">
        <f t="shared" si="4"/>
        <v>3.1440000000000001</v>
      </c>
      <c r="G63" s="38">
        <v>13</v>
      </c>
      <c r="H63" s="31"/>
      <c r="I63" s="3">
        <f t="shared" si="1"/>
        <v>0</v>
      </c>
      <c r="J63" s="24">
        <f t="shared" si="2"/>
        <v>0</v>
      </c>
    </row>
    <row r="64" spans="1:10" x14ac:dyDescent="0.25">
      <c r="A64" s="62" t="s">
        <v>63</v>
      </c>
      <c r="B64" s="63"/>
      <c r="C64" s="63"/>
      <c r="D64" s="63"/>
      <c r="E64" s="63"/>
      <c r="F64" s="63"/>
      <c r="G64" s="63"/>
      <c r="H64" s="63"/>
      <c r="I64" s="63"/>
      <c r="J64" s="64"/>
    </row>
    <row r="65" spans="1:10" ht="15" customHeight="1" x14ac:dyDescent="0.25">
      <c r="A65" s="33" t="s">
        <v>156</v>
      </c>
      <c r="B65" s="39" t="s">
        <v>64</v>
      </c>
      <c r="C65" s="40" t="s">
        <v>195</v>
      </c>
      <c r="D65" s="36" t="s">
        <v>96</v>
      </c>
      <c r="E65" s="34">
        <v>2.72</v>
      </c>
      <c r="F65" s="37">
        <f>E65*1.2</f>
        <v>3.2640000000000002</v>
      </c>
      <c r="G65" s="38">
        <v>14</v>
      </c>
      <c r="H65" s="31"/>
      <c r="I65" s="3">
        <f t="shared" si="1"/>
        <v>0</v>
      </c>
      <c r="J65" s="24">
        <f t="shared" si="2"/>
        <v>0</v>
      </c>
    </row>
    <row r="66" spans="1:10" ht="15" customHeight="1" x14ac:dyDescent="0.25">
      <c r="A66" s="33" t="s">
        <v>157</v>
      </c>
      <c r="B66" s="34" t="s">
        <v>65</v>
      </c>
      <c r="C66" s="36" t="s">
        <v>196</v>
      </c>
      <c r="D66" s="36" t="s">
        <v>96</v>
      </c>
      <c r="E66" s="34">
        <v>1.1399999999999999</v>
      </c>
      <c r="F66" s="37">
        <f>E66*1.2</f>
        <v>1.3679999999999999</v>
      </c>
      <c r="G66" s="38">
        <v>6</v>
      </c>
      <c r="H66" s="31"/>
      <c r="I66" s="3">
        <f t="shared" si="1"/>
        <v>0</v>
      </c>
      <c r="J66" s="24">
        <f t="shared" si="2"/>
        <v>0</v>
      </c>
    </row>
    <row r="67" spans="1:10" ht="15" customHeight="1" x14ac:dyDescent="0.25">
      <c r="A67" s="33" t="s">
        <v>158</v>
      </c>
      <c r="B67" s="43" t="s">
        <v>66</v>
      </c>
      <c r="C67" s="36" t="s">
        <v>67</v>
      </c>
      <c r="D67" s="36" t="s">
        <v>96</v>
      </c>
      <c r="E67" s="34">
        <v>0.81</v>
      </c>
      <c r="F67" s="37">
        <f>E67*1.2</f>
        <v>0.97199999999999998</v>
      </c>
      <c r="G67" s="38">
        <v>4</v>
      </c>
      <c r="H67" s="31"/>
      <c r="I67" s="3">
        <f t="shared" si="1"/>
        <v>0</v>
      </c>
      <c r="J67" s="24">
        <f t="shared" si="2"/>
        <v>0</v>
      </c>
    </row>
    <row r="68" spans="1:10" ht="15" customHeight="1" x14ac:dyDescent="0.25">
      <c r="A68" s="33" t="s">
        <v>159</v>
      </c>
      <c r="B68" s="34" t="s">
        <v>68</v>
      </c>
      <c r="C68" s="35" t="s">
        <v>69</v>
      </c>
      <c r="D68" s="36" t="s">
        <v>70</v>
      </c>
      <c r="E68" s="34">
        <v>6.17</v>
      </c>
      <c r="F68" s="37">
        <f>E68*1.2</f>
        <v>7.4039999999999999</v>
      </c>
      <c r="G68" s="38">
        <v>30</v>
      </c>
      <c r="H68" s="31"/>
      <c r="I68" s="3">
        <f t="shared" si="1"/>
        <v>0</v>
      </c>
      <c r="J68" s="24">
        <f t="shared" si="2"/>
        <v>0</v>
      </c>
    </row>
    <row r="69" spans="1:10" x14ac:dyDescent="0.25">
      <c r="A69" s="62" t="s">
        <v>71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15" customHeight="1" x14ac:dyDescent="0.25">
      <c r="A70" s="33" t="s">
        <v>160</v>
      </c>
      <c r="B70" s="49" t="s">
        <v>72</v>
      </c>
      <c r="C70" s="50" t="s">
        <v>73</v>
      </c>
      <c r="D70" s="36" t="s">
        <v>96</v>
      </c>
      <c r="E70" s="34">
        <v>1.62</v>
      </c>
      <c r="F70" s="37">
        <f>E70*1.2</f>
        <v>1.944</v>
      </c>
      <c r="G70" s="38">
        <v>9</v>
      </c>
      <c r="H70" s="31"/>
      <c r="I70" s="3">
        <f t="shared" si="1"/>
        <v>0</v>
      </c>
      <c r="J70" s="24">
        <f t="shared" si="2"/>
        <v>0</v>
      </c>
    </row>
    <row r="71" spans="1:10" ht="15" customHeight="1" x14ac:dyDescent="0.25">
      <c r="A71" s="33" t="s">
        <v>161</v>
      </c>
      <c r="B71" s="51" t="s">
        <v>74</v>
      </c>
      <c r="C71" s="52" t="s">
        <v>75</v>
      </c>
      <c r="D71" s="36" t="s">
        <v>96</v>
      </c>
      <c r="E71" s="34">
        <v>0.71</v>
      </c>
      <c r="F71" s="37">
        <f>E71*1.2</f>
        <v>0.85199999999999998</v>
      </c>
      <c r="G71" s="38">
        <v>4</v>
      </c>
      <c r="H71" s="31"/>
      <c r="I71" s="3">
        <f t="shared" si="1"/>
        <v>0</v>
      </c>
      <c r="J71" s="24">
        <f t="shared" si="2"/>
        <v>0</v>
      </c>
    </row>
    <row r="72" spans="1:10" x14ac:dyDescent="0.25">
      <c r="A72" s="62" t="s">
        <v>76</v>
      </c>
      <c r="B72" s="63"/>
      <c r="C72" s="63"/>
      <c r="D72" s="63"/>
      <c r="E72" s="63"/>
      <c r="F72" s="63"/>
      <c r="G72" s="63"/>
      <c r="H72" s="63"/>
      <c r="I72" s="63"/>
      <c r="J72" s="64"/>
    </row>
    <row r="73" spans="1:10" x14ac:dyDescent="0.25">
      <c r="A73" s="33" t="s">
        <v>208</v>
      </c>
      <c r="B73" s="53" t="s">
        <v>104</v>
      </c>
      <c r="C73" s="36" t="s">
        <v>207</v>
      </c>
      <c r="D73" s="36" t="s">
        <v>96</v>
      </c>
      <c r="E73" s="34">
        <v>8.7799999999999994</v>
      </c>
      <c r="F73" s="37">
        <f>E73*1.2</f>
        <v>10.536</v>
      </c>
      <c r="G73" s="38">
        <v>42</v>
      </c>
      <c r="H73" s="31"/>
      <c r="I73" s="3">
        <f>F73*H73</f>
        <v>0</v>
      </c>
      <c r="J73" s="24">
        <f t="shared" si="2"/>
        <v>0</v>
      </c>
    </row>
    <row r="74" spans="1:10" x14ac:dyDescent="0.25">
      <c r="A74" s="33" t="s">
        <v>210</v>
      </c>
      <c r="B74" s="53" t="s">
        <v>104</v>
      </c>
      <c r="C74" s="44" t="s">
        <v>77</v>
      </c>
      <c r="D74" s="36" t="s">
        <v>96</v>
      </c>
      <c r="E74" s="34">
        <v>9.7200000000000006</v>
      </c>
      <c r="F74" s="37">
        <f>E74*1.2</f>
        <v>11.664</v>
      </c>
      <c r="G74" s="38">
        <v>47</v>
      </c>
      <c r="H74" s="31"/>
      <c r="I74" s="3">
        <f>F74*H74</f>
        <v>0</v>
      </c>
      <c r="J74" s="24">
        <f t="shared" si="2"/>
        <v>0</v>
      </c>
    </row>
    <row r="75" spans="1:10" x14ac:dyDescent="0.25">
      <c r="A75" s="62" t="s">
        <v>78</v>
      </c>
      <c r="B75" s="63"/>
      <c r="C75" s="63"/>
      <c r="D75" s="63"/>
      <c r="E75" s="63"/>
      <c r="F75" s="63"/>
      <c r="G75" s="63"/>
      <c r="H75" s="63"/>
      <c r="I75" s="63"/>
      <c r="J75" s="64"/>
    </row>
    <row r="76" spans="1:10" ht="15" customHeight="1" x14ac:dyDescent="0.25">
      <c r="A76" s="33" t="s">
        <v>162</v>
      </c>
      <c r="B76" s="34" t="s">
        <v>79</v>
      </c>
      <c r="C76" s="35" t="s">
        <v>216</v>
      </c>
      <c r="D76" s="36" t="s">
        <v>202</v>
      </c>
      <c r="E76" s="54">
        <v>1.3220000000000001</v>
      </c>
      <c r="F76" s="37">
        <f>E76*1.2</f>
        <v>1.5864</v>
      </c>
      <c r="G76" s="38">
        <v>7</v>
      </c>
      <c r="H76" s="31"/>
      <c r="I76" s="3">
        <f>F76*H76</f>
        <v>0</v>
      </c>
      <c r="J76" s="24">
        <f t="shared" si="2"/>
        <v>0</v>
      </c>
    </row>
    <row r="77" spans="1:10" ht="15" customHeight="1" x14ac:dyDescent="0.25">
      <c r="A77" s="33" t="s">
        <v>163</v>
      </c>
      <c r="B77" s="34" t="s">
        <v>79</v>
      </c>
      <c r="C77" s="35" t="s">
        <v>203</v>
      </c>
      <c r="D77" s="36" t="s">
        <v>202</v>
      </c>
      <c r="E77" s="55">
        <v>2.29</v>
      </c>
      <c r="F77" s="37">
        <f>E77*1.2</f>
        <v>2.7479999999999998</v>
      </c>
      <c r="G77" s="38">
        <v>11</v>
      </c>
      <c r="H77" s="31"/>
      <c r="I77" s="3">
        <f>F77*H77</f>
        <v>0</v>
      </c>
      <c r="J77" s="24">
        <f t="shared" si="2"/>
        <v>0</v>
      </c>
    </row>
    <row r="78" spans="1:10" ht="15" customHeight="1" x14ac:dyDescent="0.25">
      <c r="A78" s="33" t="s">
        <v>164</v>
      </c>
      <c r="B78" s="34" t="s">
        <v>79</v>
      </c>
      <c r="C78" s="35" t="s">
        <v>204</v>
      </c>
      <c r="D78" s="36" t="s">
        <v>202</v>
      </c>
      <c r="E78" s="55">
        <v>4.6900000000000004</v>
      </c>
      <c r="F78" s="37">
        <f>E78*1.2</f>
        <v>5.6280000000000001</v>
      </c>
      <c r="G78" s="38">
        <v>23</v>
      </c>
      <c r="H78" s="31"/>
      <c r="I78" s="3">
        <f>F78*H78</f>
        <v>0</v>
      </c>
      <c r="J78" s="24">
        <f>G78*H78</f>
        <v>0</v>
      </c>
    </row>
    <row r="79" spans="1:10" ht="15" customHeight="1" x14ac:dyDescent="0.25">
      <c r="A79" s="33" t="s">
        <v>165</v>
      </c>
      <c r="B79" s="34" t="s">
        <v>79</v>
      </c>
      <c r="C79" s="35" t="s">
        <v>205</v>
      </c>
      <c r="D79" s="36" t="s">
        <v>202</v>
      </c>
      <c r="E79" s="55">
        <v>1.82</v>
      </c>
      <c r="F79" s="37">
        <f>E79*1.2</f>
        <v>2.1840000000000002</v>
      </c>
      <c r="G79" s="38">
        <v>9</v>
      </c>
      <c r="H79" s="31"/>
      <c r="I79" s="3">
        <f>F79*H79</f>
        <v>0</v>
      </c>
      <c r="J79" s="24">
        <f>G79*H79</f>
        <v>0</v>
      </c>
    </row>
    <row r="80" spans="1:10" x14ac:dyDescent="0.25">
      <c r="A80" s="62" t="s">
        <v>174</v>
      </c>
      <c r="B80" s="63"/>
      <c r="C80" s="63"/>
      <c r="D80" s="63"/>
      <c r="E80" s="63"/>
      <c r="F80" s="63"/>
      <c r="G80" s="63"/>
      <c r="H80" s="63"/>
      <c r="I80" s="63"/>
      <c r="J80" s="64"/>
    </row>
    <row r="81" spans="1:10" ht="15" customHeight="1" x14ac:dyDescent="0.25">
      <c r="A81" s="33" t="s">
        <v>166</v>
      </c>
      <c r="B81" s="56" t="s">
        <v>80</v>
      </c>
      <c r="C81" s="57" t="s">
        <v>200</v>
      </c>
      <c r="D81" s="58" t="s">
        <v>96</v>
      </c>
      <c r="E81" s="59">
        <v>0.12</v>
      </c>
      <c r="F81" s="37">
        <f>E81*1.2</f>
        <v>0.14399999999999999</v>
      </c>
      <c r="G81" s="38">
        <v>1</v>
      </c>
      <c r="H81" s="32"/>
      <c r="I81" s="3">
        <f t="shared" ref="I81:I87" si="5">F81*H81</f>
        <v>0</v>
      </c>
      <c r="J81" s="24">
        <f t="shared" ref="J81:J88" si="6">G81*H81</f>
        <v>0</v>
      </c>
    </row>
    <row r="82" spans="1:10" ht="15" customHeight="1" x14ac:dyDescent="0.25">
      <c r="A82" s="33" t="s">
        <v>168</v>
      </c>
      <c r="B82" s="56" t="s">
        <v>82</v>
      </c>
      <c r="C82" s="57" t="s">
        <v>199</v>
      </c>
      <c r="D82" s="58" t="s">
        <v>96</v>
      </c>
      <c r="E82" s="59">
        <v>0.05</v>
      </c>
      <c r="F82" s="37">
        <f>E82*1.2</f>
        <v>0.06</v>
      </c>
      <c r="G82" s="38">
        <v>1</v>
      </c>
      <c r="H82" s="32"/>
      <c r="I82" s="3">
        <f>F82*H82</f>
        <v>0</v>
      </c>
      <c r="J82" s="24">
        <f>G82*H82</f>
        <v>0</v>
      </c>
    </row>
    <row r="83" spans="1:10" ht="15" customHeight="1" x14ac:dyDescent="0.25">
      <c r="A83" s="33" t="s">
        <v>167</v>
      </c>
      <c r="B83" s="56" t="s">
        <v>81</v>
      </c>
      <c r="C83" s="57" t="s">
        <v>201</v>
      </c>
      <c r="D83" s="58" t="s">
        <v>96</v>
      </c>
      <c r="E83" s="59">
        <v>0.05</v>
      </c>
      <c r="F83" s="37">
        <f t="shared" ref="F83:F88" si="7">E83*1.2</f>
        <v>0.06</v>
      </c>
      <c r="G83" s="38">
        <v>1</v>
      </c>
      <c r="H83" s="32"/>
      <c r="I83" s="3">
        <f t="shared" si="5"/>
        <v>0</v>
      </c>
      <c r="J83" s="24">
        <f t="shared" si="6"/>
        <v>0</v>
      </c>
    </row>
    <row r="84" spans="1:10" ht="15" customHeight="1" x14ac:dyDescent="0.25">
      <c r="A84" s="33" t="s">
        <v>169</v>
      </c>
      <c r="B84" s="56" t="s">
        <v>83</v>
      </c>
      <c r="C84" s="57" t="s">
        <v>62</v>
      </c>
      <c r="D84" s="58" t="s">
        <v>96</v>
      </c>
      <c r="E84" s="59">
        <v>3.11</v>
      </c>
      <c r="F84" s="37">
        <f t="shared" si="7"/>
        <v>3.7319999999999998</v>
      </c>
      <c r="G84" s="38">
        <v>15</v>
      </c>
      <c r="H84" s="32"/>
      <c r="I84" s="3">
        <f t="shared" si="5"/>
        <v>0</v>
      </c>
      <c r="J84" s="24">
        <f t="shared" si="6"/>
        <v>0</v>
      </c>
    </row>
    <row r="85" spans="1:10" ht="15" customHeight="1" x14ac:dyDescent="0.25">
      <c r="A85" s="33" t="s">
        <v>170</v>
      </c>
      <c r="B85" s="60" t="s">
        <v>84</v>
      </c>
      <c r="C85" s="61" t="s">
        <v>85</v>
      </c>
      <c r="D85" s="58" t="s">
        <v>96</v>
      </c>
      <c r="E85" s="60">
        <v>0.59</v>
      </c>
      <c r="F85" s="37">
        <f t="shared" si="7"/>
        <v>0.70799999999999996</v>
      </c>
      <c r="G85" s="38">
        <v>3</v>
      </c>
      <c r="H85" s="32"/>
      <c r="I85" s="3">
        <f t="shared" si="5"/>
        <v>0</v>
      </c>
      <c r="J85" s="24">
        <f t="shared" si="6"/>
        <v>0</v>
      </c>
    </row>
    <row r="86" spans="1:10" ht="15" customHeight="1" x14ac:dyDescent="0.25">
      <c r="A86" s="33" t="s">
        <v>171</v>
      </c>
      <c r="B86" s="60" t="s">
        <v>84</v>
      </c>
      <c r="C86" s="61" t="s">
        <v>86</v>
      </c>
      <c r="D86" s="58" t="s">
        <v>96</v>
      </c>
      <c r="E86" s="60">
        <v>1.04</v>
      </c>
      <c r="F86" s="37">
        <f t="shared" si="7"/>
        <v>1.248</v>
      </c>
      <c r="G86" s="38">
        <v>7</v>
      </c>
      <c r="H86" s="32"/>
      <c r="I86" s="3">
        <f t="shared" si="5"/>
        <v>0</v>
      </c>
      <c r="J86" s="24">
        <f t="shared" si="6"/>
        <v>0</v>
      </c>
    </row>
    <row r="87" spans="1:10" ht="15" customHeight="1" x14ac:dyDescent="0.25">
      <c r="A87" s="33" t="s">
        <v>172</v>
      </c>
      <c r="B87" s="59" t="s">
        <v>87</v>
      </c>
      <c r="C87" s="58" t="s">
        <v>197</v>
      </c>
      <c r="D87" s="58" t="s">
        <v>96</v>
      </c>
      <c r="E87" s="59">
        <v>0.59</v>
      </c>
      <c r="F87" s="37">
        <f t="shared" si="7"/>
        <v>0.70799999999999996</v>
      </c>
      <c r="G87" s="38">
        <v>3</v>
      </c>
      <c r="H87" s="32"/>
      <c r="I87" s="3">
        <f t="shared" si="5"/>
        <v>0</v>
      </c>
      <c r="J87" s="24">
        <f t="shared" si="6"/>
        <v>0</v>
      </c>
    </row>
    <row r="88" spans="1:10" ht="15" customHeight="1" x14ac:dyDescent="0.25">
      <c r="A88" s="33" t="s">
        <v>173</v>
      </c>
      <c r="B88" s="59" t="s">
        <v>87</v>
      </c>
      <c r="C88" s="58" t="s">
        <v>198</v>
      </c>
      <c r="D88" s="58" t="s">
        <v>96</v>
      </c>
      <c r="E88" s="59">
        <v>1.37</v>
      </c>
      <c r="F88" s="37">
        <f t="shared" si="7"/>
        <v>1.6440000000000001</v>
      </c>
      <c r="G88" s="38">
        <v>7</v>
      </c>
      <c r="H88" s="32"/>
      <c r="I88" s="3">
        <f>+I76</f>
        <v>0</v>
      </c>
      <c r="J88" s="24">
        <f t="shared" si="6"/>
        <v>0</v>
      </c>
    </row>
    <row r="89" spans="1:10" x14ac:dyDescent="0.25">
      <c r="A89" s="65" t="s">
        <v>89</v>
      </c>
      <c r="B89" s="66"/>
      <c r="C89" s="66"/>
      <c r="D89" s="66"/>
      <c r="E89" s="66"/>
      <c r="F89" s="66"/>
      <c r="G89" s="66"/>
      <c r="H89" s="66"/>
      <c r="I89" s="30">
        <f>SUM(I8:I88)</f>
        <v>0</v>
      </c>
      <c r="J89" s="25">
        <f>SUM(J8:J88)</f>
        <v>0</v>
      </c>
    </row>
  </sheetData>
  <sheetProtection algorithmName="SHA-512" hashValue="C0LhR30wD8G9OCXL9zfQJ6SpPaelJGjK8FzJ1AqkN8+ayVs0sujunhtwplMhSHf1p8n/2TKX/u7xM+dC9/X0/A==" saltValue="5nALpx32GV22z8mfbeZdhQ==" spinCount="100000" sheet="1" objects="1" scenarios="1"/>
  <mergeCells count="15">
    <mergeCell ref="A1:J1"/>
    <mergeCell ref="A2:J2"/>
    <mergeCell ref="B4:C4"/>
    <mergeCell ref="B6:C6"/>
    <mergeCell ref="A7:J7"/>
    <mergeCell ref="A72:J72"/>
    <mergeCell ref="A75:J75"/>
    <mergeCell ref="A80:J80"/>
    <mergeCell ref="A89:H89"/>
    <mergeCell ref="A30:J30"/>
    <mergeCell ref="A48:J48"/>
    <mergeCell ref="A51:J51"/>
    <mergeCell ref="A56:J56"/>
    <mergeCell ref="A64:J64"/>
    <mergeCell ref="A69:J69"/>
  </mergeCells>
  <printOptions horizontalCentered="1" verticalCentered="1"/>
  <pageMargins left="0.23622047244094491" right="0.23622047244094491" top="0.19685039370078741" bottom="0.31496062992125984" header="0.15748031496062992" footer="0.15748031496062992"/>
  <pageSetup paperSize="9" scale="84" fitToHeight="2" orientation="landscape" r:id="rId1"/>
  <headerFooter>
    <oddFooter>&amp;C&amp;8GPT TECHNIQUE - Service Infrastructures - Formulaire de commande de fournitures de bureau - 2023&amp;R&amp;8&amp;D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 NATHALIE</dc:creator>
  <cp:lastModifiedBy>BLANC NATHALIE</cp:lastModifiedBy>
  <cp:lastPrinted>2022-12-23T07:44:12Z</cp:lastPrinted>
  <dcterms:created xsi:type="dcterms:W3CDTF">2018-02-20T15:43:59Z</dcterms:created>
  <dcterms:modified xsi:type="dcterms:W3CDTF">2022-12-26T15:09:24Z</dcterms:modified>
</cp:coreProperties>
</file>